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ijkv\Downloads\"/>
    </mc:Choice>
  </mc:AlternateContent>
  <xr:revisionPtr revIDLastSave="0" documentId="13_ncr:1_{E83FD417-0B16-4855-AB50-5FCB3545A462}" xr6:coauthVersionLast="47" xr6:coauthVersionMax="47" xr10:uidLastSave="{00000000-0000-0000-0000-000000000000}"/>
  <bookViews>
    <workbookView xWindow="-110" yWindow="-110" windowWidth="25820" windowHeight="15500" tabRatio="651" xr2:uid="{FD2ECCAB-BA9B-4555-A673-AC976B44E051}"/>
  </bookViews>
  <sheets>
    <sheet name="Total overview" sheetId="1" r:id="rId1"/>
    <sheet name="Casino overzicht" sheetId="14" r:id="rId2"/>
    <sheet name="Jan" sheetId="2" r:id="rId3"/>
    <sheet name="Feb" sheetId="3" r:id="rId4"/>
    <sheet name="Mar" sheetId="4" r:id="rId5"/>
    <sheet name="Apr" sheetId="5" r:id="rId6"/>
    <sheet name="Mei" sheetId="6" r:id="rId7"/>
    <sheet name="Jun" sheetId="7" r:id="rId8"/>
    <sheet name="Jul" sheetId="8" r:id="rId9"/>
    <sheet name="Aug" sheetId="9" r:id="rId10"/>
    <sheet name="Sep" sheetId="10" r:id="rId11"/>
    <sheet name="Okt" sheetId="11" r:id="rId12"/>
    <sheet name="Nov" sheetId="12" r:id="rId13"/>
    <sheet name="Dec"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4" l="1"/>
  <c r="AH7" i="13"/>
  <c r="AE7" i="13"/>
  <c r="AB7" i="13"/>
  <c r="Y7" i="13"/>
  <c r="V7" i="13"/>
  <c r="S7" i="13"/>
  <c r="P7" i="13"/>
  <c r="M7" i="13"/>
  <c r="J7" i="13"/>
  <c r="G7" i="13"/>
  <c r="AH7" i="12"/>
  <c r="AE7" i="12"/>
  <c r="AB7" i="12"/>
  <c r="Y7" i="12"/>
  <c r="V7" i="12"/>
  <c r="S7" i="12"/>
  <c r="P7" i="12"/>
  <c r="M7" i="12"/>
  <c r="J7" i="12"/>
  <c r="G7" i="12"/>
  <c r="AH7" i="11"/>
  <c r="AE7" i="11"/>
  <c r="AB7" i="11"/>
  <c r="Y7" i="11"/>
  <c r="V7" i="11"/>
  <c r="S7" i="11"/>
  <c r="P7" i="11"/>
  <c r="M7" i="11"/>
  <c r="J7" i="11"/>
  <c r="G7" i="11"/>
  <c r="AH7" i="10"/>
  <c r="AE7" i="10"/>
  <c r="AB7" i="10"/>
  <c r="Y7" i="10"/>
  <c r="V7" i="10"/>
  <c r="S7" i="10"/>
  <c r="P7" i="10"/>
  <c r="M7" i="10"/>
  <c r="J7" i="10"/>
  <c r="G7" i="10"/>
  <c r="AH7" i="9"/>
  <c r="AE7" i="9"/>
  <c r="AB7" i="9"/>
  <c r="Y7" i="9"/>
  <c r="V7" i="9"/>
  <c r="S7" i="9"/>
  <c r="P7" i="9"/>
  <c r="M7" i="9"/>
  <c r="J7" i="9"/>
  <c r="G7" i="9"/>
  <c r="AH7" i="8"/>
  <c r="AE7" i="8"/>
  <c r="AB7" i="8"/>
  <c r="Y7" i="8"/>
  <c r="V7" i="8"/>
  <c r="S7" i="8"/>
  <c r="P7" i="8"/>
  <c r="M7" i="8"/>
  <c r="J7" i="8"/>
  <c r="G7" i="8"/>
  <c r="AH7" i="7"/>
  <c r="AE7" i="7"/>
  <c r="AB7" i="7"/>
  <c r="Y7" i="7"/>
  <c r="V7" i="7"/>
  <c r="S7" i="7"/>
  <c r="P7" i="7"/>
  <c r="M7" i="7"/>
  <c r="J7" i="7"/>
  <c r="G7" i="7"/>
  <c r="AH7" i="6"/>
  <c r="AE7" i="6"/>
  <c r="AB7" i="6"/>
  <c r="Y7" i="6"/>
  <c r="V7" i="6"/>
  <c r="S7" i="6"/>
  <c r="P7" i="6"/>
  <c r="M7" i="6"/>
  <c r="J7" i="6"/>
  <c r="G7" i="6"/>
  <c r="AH7" i="5"/>
  <c r="AE7" i="5"/>
  <c r="AB7" i="5"/>
  <c r="Y7" i="5"/>
  <c r="V7" i="5"/>
  <c r="S7" i="5"/>
  <c r="P7" i="5"/>
  <c r="M7" i="5"/>
  <c r="J7" i="5"/>
  <c r="G7" i="5"/>
  <c r="AH7" i="4"/>
  <c r="AE7" i="4"/>
  <c r="AB7" i="4"/>
  <c r="Y7" i="4"/>
  <c r="V7" i="4"/>
  <c r="S7" i="4"/>
  <c r="P7" i="4"/>
  <c r="M7" i="4"/>
  <c r="J7" i="4"/>
  <c r="G7" i="4"/>
  <c r="AH7" i="3"/>
  <c r="AE7" i="3"/>
  <c r="AB7" i="3"/>
  <c r="Y7" i="3"/>
  <c r="V7" i="3"/>
  <c r="S7" i="3"/>
  <c r="P7" i="3"/>
  <c r="M7" i="3"/>
  <c r="J7" i="3"/>
  <c r="G7" i="3"/>
  <c r="AH7" i="2"/>
  <c r="AE7" i="2"/>
  <c r="AB7" i="2"/>
  <c r="Y7" i="2"/>
  <c r="V7" i="2"/>
  <c r="S7" i="2"/>
  <c r="P7" i="2"/>
  <c r="M7" i="2"/>
  <c r="J7" i="2"/>
  <c r="G7" i="2"/>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E15"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AG13" i="14"/>
  <c r="AF13" i="14"/>
  <c r="AE13" i="14"/>
  <c r="AD13" i="14"/>
  <c r="AC13" i="14"/>
  <c r="AB13" i="14"/>
  <c r="AA13" i="14"/>
  <c r="Z13" i="14"/>
  <c r="Y13" i="14"/>
  <c r="X13" i="14"/>
  <c r="W13" i="14"/>
  <c r="V13" i="14"/>
  <c r="U13" i="14"/>
  <c r="T13" i="14"/>
  <c r="S13" i="14"/>
  <c r="R13" i="14"/>
  <c r="Q13" i="14"/>
  <c r="P13" i="14"/>
  <c r="O13" i="14"/>
  <c r="N13" i="14"/>
  <c r="M13" i="14"/>
  <c r="L13" i="14"/>
  <c r="K13" i="14"/>
  <c r="J13" i="14"/>
  <c r="I13" i="14"/>
  <c r="H13" i="14"/>
  <c r="G13" i="14"/>
  <c r="F13" i="14"/>
  <c r="E13" i="14"/>
  <c r="AG12" i="14"/>
  <c r="AF12" i="14"/>
  <c r="AE12" i="14"/>
  <c r="AD12" i="14"/>
  <c r="AC12" i="14"/>
  <c r="AB12" i="14"/>
  <c r="AA12" i="14"/>
  <c r="Z12" i="14"/>
  <c r="Y12" i="14"/>
  <c r="X12" i="14"/>
  <c r="W12" i="14"/>
  <c r="V12" i="14"/>
  <c r="U12" i="14"/>
  <c r="T12" i="14"/>
  <c r="S12" i="14"/>
  <c r="R12" i="14"/>
  <c r="Q12" i="14"/>
  <c r="P12" i="14"/>
  <c r="O12" i="14"/>
  <c r="N12" i="14"/>
  <c r="M12" i="14"/>
  <c r="L12" i="14"/>
  <c r="K12" i="14"/>
  <c r="J12" i="14"/>
  <c r="I12" i="14"/>
  <c r="H12" i="14"/>
  <c r="G12" i="14"/>
  <c r="F12" i="14"/>
  <c r="E12" i="14"/>
  <c r="AG11" i="14"/>
  <c r="AF11" i="14"/>
  <c r="AE11" i="14"/>
  <c r="AD11" i="14"/>
  <c r="AC11" i="14"/>
  <c r="AB11" i="14"/>
  <c r="AA11" i="14"/>
  <c r="Z11" i="14"/>
  <c r="Y11" i="14"/>
  <c r="X11" i="14"/>
  <c r="W11" i="14"/>
  <c r="V11" i="14"/>
  <c r="U11" i="14"/>
  <c r="T11" i="14"/>
  <c r="S11" i="14"/>
  <c r="R11" i="14"/>
  <c r="Q11" i="14"/>
  <c r="P11" i="14"/>
  <c r="O11" i="14"/>
  <c r="N11" i="14"/>
  <c r="M11" i="14"/>
  <c r="L11" i="14"/>
  <c r="J11" i="14"/>
  <c r="I11" i="14"/>
  <c r="H11" i="14"/>
  <c r="G11" i="14"/>
  <c r="F11" i="14"/>
  <c r="E11"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AG9" i="14"/>
  <c r="AF9" i="14"/>
  <c r="AE9" i="14"/>
  <c r="AD9" i="14"/>
  <c r="AC9" i="14"/>
  <c r="AB9" i="14"/>
  <c r="AA9" i="14"/>
  <c r="Z9" i="14"/>
  <c r="Y9" i="14"/>
  <c r="X9" i="14"/>
  <c r="W9" i="14"/>
  <c r="V9" i="14"/>
  <c r="U9" i="14"/>
  <c r="T9" i="14"/>
  <c r="S9" i="14"/>
  <c r="R9" i="14"/>
  <c r="Q9" i="14"/>
  <c r="P9" i="14"/>
  <c r="O9" i="14"/>
  <c r="N9" i="14"/>
  <c r="M9" i="14"/>
  <c r="L9" i="14"/>
  <c r="K9" i="14"/>
  <c r="J9" i="14"/>
  <c r="I9" i="14"/>
  <c r="H9" i="14"/>
  <c r="G9" i="14"/>
  <c r="F9" i="14"/>
  <c r="E9" i="14"/>
  <c r="AG8" i="14"/>
  <c r="AF8" i="14"/>
  <c r="AE8" i="14"/>
  <c r="AD8" i="14"/>
  <c r="AC8" i="14"/>
  <c r="AB8" i="14"/>
  <c r="AA8" i="14"/>
  <c r="Z8" i="14"/>
  <c r="Y8" i="14"/>
  <c r="X8" i="14"/>
  <c r="W8" i="14"/>
  <c r="V8" i="14"/>
  <c r="U8" i="14"/>
  <c r="T8" i="14"/>
  <c r="S8" i="14"/>
  <c r="R8" i="14"/>
  <c r="Q8" i="14"/>
  <c r="P8" i="14"/>
  <c r="O8" i="14"/>
  <c r="N8" i="14"/>
  <c r="M8" i="14"/>
  <c r="L8" i="14"/>
  <c r="K8" i="14"/>
  <c r="J8" i="14"/>
  <c r="I8" i="14"/>
  <c r="H8" i="14"/>
  <c r="G8" i="14"/>
  <c r="F8" i="14"/>
  <c r="E8" i="14"/>
  <c r="D19" i="1"/>
  <c r="C19" i="1"/>
  <c r="D18" i="1"/>
  <c r="C18" i="1"/>
  <c r="D17" i="1"/>
  <c r="C17" i="1"/>
  <c r="D16" i="1"/>
  <c r="C16" i="1"/>
  <c r="D15" i="1"/>
  <c r="C15" i="1"/>
  <c r="D14" i="1"/>
  <c r="C14" i="1"/>
  <c r="D13" i="1"/>
  <c r="C13" i="1"/>
  <c r="D12" i="1"/>
  <c r="C12" i="1"/>
  <c r="D11" i="1"/>
  <c r="C11" i="1"/>
  <c r="D10" i="1"/>
  <c r="C10" i="1"/>
  <c r="D9" i="1"/>
  <c r="C9" i="1"/>
  <c r="D8" i="1"/>
  <c r="C8" i="1"/>
  <c r="I21" i="14" l="1"/>
  <c r="U21" i="14"/>
  <c r="AG21" i="14"/>
  <c r="AA21" i="14"/>
  <c r="O21" i="14"/>
  <c r="R21" i="14"/>
  <c r="AD21" i="14"/>
  <c r="L21" i="14"/>
  <c r="X21" i="14"/>
  <c r="F21" i="14"/>
  <c r="I17" i="1"/>
  <c r="I14" i="1"/>
  <c r="I11" i="1"/>
  <c r="I8" i="1"/>
  <c r="H17" i="1"/>
  <c r="H14" i="1"/>
  <c r="H11" i="1"/>
  <c r="H8" i="1"/>
  <c r="AI40" i="13"/>
  <c r="AF40" i="13"/>
  <c r="AC40" i="13"/>
  <c r="Z40" i="13"/>
  <c r="W40" i="13"/>
  <c r="T40" i="13"/>
  <c r="Q40" i="13"/>
  <c r="N40" i="13"/>
  <c r="K40" i="13"/>
  <c r="H40"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AI39" i="12"/>
  <c r="AF39" i="12"/>
  <c r="AC39" i="12"/>
  <c r="Z39" i="12"/>
  <c r="W39" i="12"/>
  <c r="T39" i="12"/>
  <c r="Q39" i="12"/>
  <c r="N39" i="12"/>
  <c r="K39" i="12"/>
  <c r="H39"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AI40" i="11"/>
  <c r="AF40" i="11"/>
  <c r="AC40" i="11"/>
  <c r="Z40" i="11"/>
  <c r="W40" i="11"/>
  <c r="T40" i="11"/>
  <c r="Q40" i="11"/>
  <c r="N40" i="11"/>
  <c r="K40" i="11"/>
  <c r="H40"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AI39" i="10"/>
  <c r="AF39" i="10"/>
  <c r="AC39" i="10"/>
  <c r="Z39" i="10"/>
  <c r="W39" i="10"/>
  <c r="T39" i="10"/>
  <c r="Q39" i="10"/>
  <c r="N39" i="10"/>
  <c r="K39" i="10"/>
  <c r="H39"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AI40" i="9"/>
  <c r="AF40" i="9"/>
  <c r="AC40" i="9"/>
  <c r="Z40" i="9"/>
  <c r="W40" i="9"/>
  <c r="T40" i="9"/>
  <c r="Q40" i="9"/>
  <c r="N40" i="9"/>
  <c r="K40" i="9"/>
  <c r="H40"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AI40" i="8"/>
  <c r="AF40" i="8"/>
  <c r="AC40" i="8"/>
  <c r="Z40" i="8"/>
  <c r="W40" i="8"/>
  <c r="T40" i="8"/>
  <c r="Q40" i="8"/>
  <c r="N40" i="8"/>
  <c r="K40" i="8"/>
  <c r="H40"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AI39" i="7"/>
  <c r="AF39" i="7"/>
  <c r="AC39" i="7"/>
  <c r="Z39" i="7"/>
  <c r="W39" i="7"/>
  <c r="T39" i="7"/>
  <c r="Q39" i="7"/>
  <c r="N39" i="7"/>
  <c r="K39" i="7"/>
  <c r="H39"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AI40" i="6"/>
  <c r="AF40" i="6"/>
  <c r="AC40" i="6"/>
  <c r="Z40" i="6"/>
  <c r="W40" i="6"/>
  <c r="T40" i="6"/>
  <c r="Q40" i="6"/>
  <c r="N40" i="6"/>
  <c r="K40" i="6"/>
  <c r="H40"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AI39" i="5"/>
  <c r="AF39" i="5"/>
  <c r="AC39" i="5"/>
  <c r="Z39" i="5"/>
  <c r="W39" i="5"/>
  <c r="T39" i="5"/>
  <c r="Q39" i="5"/>
  <c r="N39" i="5"/>
  <c r="K39" i="5"/>
  <c r="H39"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AI40" i="4"/>
  <c r="AF40" i="4"/>
  <c r="AC40" i="4"/>
  <c r="Z40" i="4"/>
  <c r="W40" i="4"/>
  <c r="T40" i="4"/>
  <c r="Q40" i="4"/>
  <c r="N40" i="4"/>
  <c r="K40" i="4"/>
  <c r="H40"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AI38" i="3"/>
  <c r="AF38" i="3"/>
  <c r="AC38" i="3"/>
  <c r="Z38" i="3"/>
  <c r="W38" i="3"/>
  <c r="T38" i="3"/>
  <c r="Q38" i="3"/>
  <c r="N38" i="3"/>
  <c r="K38" i="3"/>
  <c r="H38"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8" i="2"/>
  <c r="E14" i="1" l="1"/>
  <c r="V19" i="1"/>
  <c r="V17" i="1"/>
  <c r="E19" i="1"/>
  <c r="E15" i="1"/>
  <c r="N8" i="1"/>
  <c r="E13" i="1"/>
  <c r="N14" i="1"/>
  <c r="E18" i="1"/>
  <c r="E17" i="1"/>
  <c r="E16" i="1"/>
  <c r="E12" i="1"/>
  <c r="E11" i="1"/>
  <c r="M14" i="1"/>
  <c r="M8" i="1"/>
  <c r="E10" i="1"/>
  <c r="E9" i="1"/>
  <c r="AI40" i="2"/>
  <c r="AF40" i="2"/>
  <c r="AC40" i="2"/>
  <c r="Z40" i="2"/>
  <c r="W40" i="2"/>
  <c r="T40" i="2"/>
  <c r="Q40" i="2"/>
  <c r="N40" i="2"/>
  <c r="K40" i="2"/>
  <c r="H40" i="2"/>
  <c r="J14" i="1" l="1"/>
  <c r="S8" i="1"/>
  <c r="J17" i="1"/>
  <c r="R8" i="1"/>
  <c r="J11" i="1"/>
  <c r="E8" i="1"/>
  <c r="J8" i="1" s="1"/>
  <c r="O14" i="1" l="1"/>
  <c r="O8" i="1"/>
  <c r="T8" i="1" l="1"/>
</calcChain>
</file>

<file path=xl/sharedStrings.xml><?xml version="1.0" encoding="utf-8"?>
<sst xmlns="http://schemas.openxmlformats.org/spreadsheetml/2006/main" count="604" uniqueCount="50">
  <si>
    <t>Total</t>
  </si>
  <si>
    <t>January</t>
  </si>
  <si>
    <t>March</t>
  </si>
  <si>
    <t>April</t>
  </si>
  <si>
    <t>May</t>
  </si>
  <si>
    <t>June</t>
  </si>
  <si>
    <t>July</t>
  </si>
  <si>
    <t>August</t>
  </si>
  <si>
    <t>IN</t>
  </si>
  <si>
    <t>OUT</t>
  </si>
  <si>
    <t>September</t>
  </si>
  <si>
    <t>October</t>
  </si>
  <si>
    <t>November</t>
  </si>
  <si>
    <t>December</t>
  </si>
  <si>
    <t>Daily</t>
  </si>
  <si>
    <t>February</t>
  </si>
  <si>
    <t>Date</t>
  </si>
  <si>
    <t>Casino1</t>
  </si>
  <si>
    <t>Casino2</t>
  </si>
  <si>
    <t>Casino3</t>
  </si>
  <si>
    <t>Casino4</t>
  </si>
  <si>
    <t>Casino5</t>
  </si>
  <si>
    <t>Casino6</t>
  </si>
  <si>
    <t>Casino7</t>
  </si>
  <si>
    <t>Casino8</t>
  </si>
  <si>
    <t>Casino9</t>
  </si>
  <si>
    <t>Casino10</t>
  </si>
  <si>
    <t>Wij zijn niet verantwoordelijk/aansprakelijk voor fouten in dit overzichtsbestand.</t>
  </si>
  <si>
    <t xml:space="preserve">Deze sheet is gemaakt door de Slot Brigade en is bedoeld om je te helpen overzicht te houden van je stortingen en uitbetalingen. Stort je één keer per week dan raden wij  het wekelijkse overzichtssheet aan. </t>
  </si>
  <si>
    <t>Januari</t>
  </si>
  <si>
    <t>Februari</t>
  </si>
  <si>
    <t>Maart</t>
  </si>
  <si>
    <t>Mei</t>
  </si>
  <si>
    <t>Juni</t>
  </si>
  <si>
    <t>Juli</t>
  </si>
  <si>
    <t>Augustus</t>
  </si>
  <si>
    <t>Oktober</t>
  </si>
  <si>
    <t>Kwartaal 1</t>
  </si>
  <si>
    <t>Kwartaal 2</t>
  </si>
  <si>
    <t>Kwartaal 3</t>
  </si>
  <si>
    <t>Kwartaal 4</t>
  </si>
  <si>
    <t>Eerst half jaar</t>
  </si>
  <si>
    <t>Laatste half jaar</t>
  </si>
  <si>
    <t>Jaarlijks</t>
  </si>
  <si>
    <t>Totaal</t>
  </si>
  <si>
    <t>Beste dag van het jaar</t>
  </si>
  <si>
    <t>Slechtste dag van het jaar</t>
  </si>
  <si>
    <t>Maand</t>
  </si>
  <si>
    <t>Datum</t>
  </si>
  <si>
    <t>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</si>
</sst>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0"/>
      <name val="Calibri"/>
      <family val="2"/>
      <scheme val="minor"/>
    </font>
    <font>
      <sz val="10"/>
      <color theme="0"/>
      <name val="Calibri"/>
      <family val="2"/>
      <scheme val="minor"/>
    </font>
    <font>
      <sz val="14"/>
      <color theme="1"/>
      <name val="Calibri"/>
      <family val="2"/>
      <scheme val="minor"/>
    </font>
    <font>
      <sz val="12"/>
      <color theme="9" tint="-0.499984740745262"/>
      <name val="Calibri"/>
      <family val="2"/>
      <scheme val="minor"/>
    </font>
    <font>
      <sz val="12"/>
      <color rgb="FF740000"/>
      <name val="Calibri"/>
      <family val="2"/>
      <scheme val="minor"/>
    </font>
    <font>
      <sz val="8"/>
      <name val="Calibri"/>
      <family val="2"/>
      <scheme val="minor"/>
    </font>
    <font>
      <sz val="11"/>
      <color theme="1"/>
      <name val="Oswald SemiBold"/>
    </font>
    <font>
      <b/>
      <sz val="11"/>
      <color theme="1"/>
      <name val="Oswald SemiBold"/>
    </font>
    <font>
      <sz val="10"/>
      <color theme="1" tint="0.249977111117893"/>
      <name val="Oswald SemiBold"/>
    </font>
    <font>
      <b/>
      <sz val="11"/>
      <name val="Oswald SemiBold"/>
    </font>
    <font>
      <sz val="11"/>
      <color theme="1" tint="0.249977111117893"/>
      <name val="Oswald SemiBold"/>
    </font>
    <font>
      <b/>
      <sz val="11"/>
      <color rgb="FFEECF63"/>
      <name val="Oswald SemiBold"/>
    </font>
    <font>
      <sz val="14"/>
      <color theme="1"/>
      <name val="Oswald SemiBold"/>
    </font>
    <font>
      <b/>
      <sz val="14"/>
      <color rgb="FFEECF63"/>
      <name val="Oswald SemiBold"/>
    </font>
    <font>
      <sz val="10"/>
      <color theme="1"/>
      <name val="Oswald SemiBold"/>
    </font>
    <font>
      <sz val="10"/>
      <color rgb="FF740000"/>
      <name val="Oswald SemiBold"/>
    </font>
    <font>
      <sz val="10"/>
      <color theme="9" tint="-0.499984740745262"/>
      <name val="Oswald SemiBold"/>
    </font>
    <font>
      <sz val="10"/>
      <color theme="0"/>
      <name val="Calibri Light"/>
      <family val="2"/>
      <scheme val="major"/>
    </font>
  </fonts>
  <fills count="7">
    <fill>
      <patternFill patternType="none"/>
    </fill>
    <fill>
      <patternFill patternType="gray125"/>
    </fill>
    <fill>
      <patternFill patternType="solid">
        <fgColor rgb="FFFFC5C5"/>
        <bgColor indexed="64"/>
      </patternFill>
    </fill>
    <fill>
      <patternFill patternType="solid">
        <fgColor theme="9" tint="0.79998168889431442"/>
        <bgColor indexed="64"/>
      </patternFill>
    </fill>
    <fill>
      <patternFill patternType="solid">
        <fgColor rgb="FF1C211F"/>
        <bgColor indexed="64"/>
      </patternFill>
    </fill>
    <fill>
      <patternFill patternType="solid">
        <fgColor rgb="FFE9E9E9"/>
        <bgColor indexed="64"/>
      </patternFill>
    </fill>
    <fill>
      <patternFill patternType="solid">
        <fgColor rgb="FFEECF63"/>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89">
    <xf numFmtId="0" fontId="0" fillId="0" borderId="0" xfId="0"/>
    <xf numFmtId="3" fontId="5" fillId="2" borderId="4" xfId="0" applyNumberFormat="1" applyFont="1" applyFill="1" applyBorder="1" applyAlignment="1">
      <alignment horizontal="center"/>
    </xf>
    <xf numFmtId="3" fontId="4" fillId="3" borderId="5" xfId="0" applyNumberFormat="1" applyFont="1" applyFill="1" applyBorder="1" applyAlignment="1">
      <alignment horizontal="center"/>
    </xf>
    <xf numFmtId="3" fontId="5" fillId="2" borderId="8" xfId="0" applyNumberFormat="1" applyFont="1" applyFill="1" applyBorder="1" applyAlignment="1">
      <alignment horizontal="center"/>
    </xf>
    <xf numFmtId="3" fontId="4" fillId="3" borderId="9" xfId="0" applyNumberFormat="1" applyFont="1" applyFill="1" applyBorder="1" applyAlignment="1">
      <alignment horizontal="center"/>
    </xf>
    <xf numFmtId="0" fontId="7" fillId="4" borderId="0" xfId="0" applyFont="1" applyFill="1"/>
    <xf numFmtId="0" fontId="7" fillId="4" borderId="0" xfId="0" applyFont="1" applyFill="1" applyAlignment="1">
      <alignment horizontal="center"/>
    </xf>
    <xf numFmtId="0" fontId="1" fillId="4" borderId="0" xfId="0" applyFont="1" applyFill="1" applyAlignment="1">
      <alignment horizontal="left" wrapText="1"/>
    </xf>
    <xf numFmtId="0" fontId="2" fillId="4" borderId="0" xfId="0" applyFont="1" applyFill="1"/>
    <xf numFmtId="0" fontId="0" fillId="6" borderId="0" xfId="0" applyFill="1"/>
    <xf numFmtId="0" fontId="7" fillId="6" borderId="0" xfId="0" applyFont="1" applyFill="1"/>
    <xf numFmtId="3" fontId="9" fillId="5" borderId="4" xfId="0" applyNumberFormat="1" applyFont="1" applyFill="1" applyBorder="1" applyAlignment="1">
      <alignment horizontal="center" vertical="center"/>
    </xf>
    <xf numFmtId="3" fontId="9" fillId="5" borderId="8" xfId="0" applyNumberFormat="1" applyFont="1" applyFill="1" applyBorder="1" applyAlignment="1">
      <alignment horizontal="center" vertical="center"/>
    </xf>
    <xf numFmtId="0" fontId="7" fillId="6" borderId="0" xfId="0" applyFont="1" applyFill="1" applyAlignment="1">
      <alignment horizontal="left" vertical="center"/>
    </xf>
    <xf numFmtId="3" fontId="8" fillId="5" borderId="14" xfId="0" applyNumberFormat="1" applyFont="1" applyFill="1" applyBorder="1" applyAlignment="1">
      <alignment horizontal="center" vertical="center"/>
    </xf>
    <xf numFmtId="3" fontId="8" fillId="5" borderId="15" xfId="0" applyNumberFormat="1" applyFont="1" applyFill="1" applyBorder="1" applyAlignment="1">
      <alignment horizontal="center" vertical="center"/>
    </xf>
    <xf numFmtId="3" fontId="9" fillId="5" borderId="20" xfId="0" applyNumberFormat="1" applyFont="1" applyFill="1" applyBorder="1" applyAlignment="1">
      <alignment horizontal="center" vertical="center"/>
    </xf>
    <xf numFmtId="3" fontId="9" fillId="5" borderId="17" xfId="0" applyNumberFormat="1" applyFont="1" applyFill="1" applyBorder="1" applyAlignment="1">
      <alignment horizontal="center" vertical="center"/>
    </xf>
    <xf numFmtId="3" fontId="10" fillId="5" borderId="13" xfId="0" applyNumberFormat="1" applyFont="1" applyFill="1" applyBorder="1" applyAlignment="1">
      <alignment horizontal="center" vertical="center"/>
    </xf>
    <xf numFmtId="3" fontId="8" fillId="5" borderId="13" xfId="0" applyNumberFormat="1" applyFont="1" applyFill="1" applyBorder="1" applyAlignment="1">
      <alignment horizontal="center" vertical="center"/>
    </xf>
    <xf numFmtId="3" fontId="8" fillId="5" borderId="14" xfId="0" applyNumberFormat="1" applyFont="1" applyFill="1" applyBorder="1" applyAlignment="1">
      <alignment horizontal="center" vertical="center"/>
    </xf>
    <xf numFmtId="3" fontId="8" fillId="5" borderId="15" xfId="0" applyNumberFormat="1" applyFont="1" applyFill="1" applyBorder="1" applyAlignment="1">
      <alignment horizontal="center"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13" xfId="0" applyFont="1" applyFill="1" applyBorder="1" applyAlignment="1">
      <alignment horizontal="left" vertical="center"/>
    </xf>
    <xf numFmtId="0" fontId="1" fillId="4" borderId="0" xfId="0" applyFont="1" applyFill="1" applyAlignment="1">
      <alignment horizontal="left" wrapText="1"/>
    </xf>
    <xf numFmtId="3" fontId="11" fillId="5" borderId="22" xfId="0" applyNumberFormat="1" applyFont="1" applyFill="1" applyBorder="1" applyAlignment="1">
      <alignment horizontal="center" vertical="center"/>
    </xf>
    <xf numFmtId="3" fontId="11" fillId="5" borderId="18" xfId="0" applyNumberFormat="1" applyFont="1" applyFill="1" applyBorder="1" applyAlignment="1">
      <alignment horizontal="center" vertical="center"/>
    </xf>
    <xf numFmtId="3" fontId="11" fillId="5" borderId="23" xfId="0" applyNumberFormat="1" applyFont="1" applyFill="1" applyBorder="1" applyAlignment="1">
      <alignment horizontal="center" vertical="center"/>
    </xf>
    <xf numFmtId="3" fontId="11" fillId="5" borderId="20" xfId="0" applyNumberFormat="1" applyFont="1" applyFill="1" applyBorder="1" applyAlignment="1">
      <alignment horizontal="center" vertical="center"/>
    </xf>
    <xf numFmtId="3" fontId="11" fillId="5" borderId="17" xfId="0" applyNumberFormat="1" applyFont="1" applyFill="1" applyBorder="1" applyAlignment="1">
      <alignment horizontal="center" vertical="center"/>
    </xf>
    <xf numFmtId="3" fontId="11" fillId="5" borderId="21" xfId="0" applyNumberFormat="1" applyFont="1" applyFill="1" applyBorder="1" applyAlignment="1">
      <alignment horizontal="center" vertical="center"/>
    </xf>
    <xf numFmtId="0" fontId="13" fillId="5" borderId="12" xfId="0" applyFont="1" applyFill="1" applyBorder="1" applyAlignment="1">
      <alignment horizontal="left" vertical="center"/>
    </xf>
    <xf numFmtId="0" fontId="13" fillId="5" borderId="14" xfId="0" applyFont="1" applyFill="1" applyBorder="1" applyAlignment="1">
      <alignment horizontal="left" vertical="center"/>
    </xf>
    <xf numFmtId="0" fontId="13" fillId="5" borderId="15" xfId="0" applyFont="1" applyFill="1" applyBorder="1" applyAlignment="1">
      <alignment horizontal="left" vertical="center"/>
    </xf>
    <xf numFmtId="3" fontId="9" fillId="5" borderId="6" xfId="0" applyNumberFormat="1" applyFont="1" applyFill="1" applyBorder="1" applyAlignment="1">
      <alignment horizontal="center" vertical="center"/>
    </xf>
    <xf numFmtId="3" fontId="9" fillId="5" borderId="21" xfId="0" applyNumberFormat="1" applyFont="1" applyFill="1" applyBorder="1" applyAlignment="1">
      <alignment horizontal="center" vertical="center"/>
    </xf>
    <xf numFmtId="3" fontId="9" fillId="5" borderId="4" xfId="0" applyNumberFormat="1" applyFont="1" applyFill="1" applyBorder="1" applyAlignment="1">
      <alignment horizontal="center" vertical="center"/>
    </xf>
    <xf numFmtId="3" fontId="9" fillId="5" borderId="20" xfId="0" applyNumberFormat="1" applyFont="1" applyFill="1" applyBorder="1" applyAlignment="1">
      <alignment horizontal="center" vertical="center"/>
    </xf>
    <xf numFmtId="3" fontId="9" fillId="5" borderId="8" xfId="0" applyNumberFormat="1" applyFont="1" applyFill="1" applyBorder="1" applyAlignment="1">
      <alignment horizontal="center" vertical="center"/>
    </xf>
    <xf numFmtId="3" fontId="9" fillId="5" borderId="17" xfId="0" applyNumberFormat="1" applyFont="1" applyFill="1" applyBorder="1" applyAlignment="1">
      <alignment horizontal="center" vertical="center"/>
    </xf>
    <xf numFmtId="3" fontId="9" fillId="5" borderId="6" xfId="0" applyNumberFormat="1" applyFont="1" applyFill="1" applyBorder="1" applyAlignment="1">
      <alignment horizontal="center" vertical="center"/>
    </xf>
    <xf numFmtId="3" fontId="9" fillId="5" borderId="21" xfId="0" applyNumberFormat="1" applyFont="1" applyFill="1" applyBorder="1" applyAlignment="1">
      <alignment horizontal="center" vertical="center"/>
    </xf>
    <xf numFmtId="3" fontId="11" fillId="5" borderId="4" xfId="0" applyNumberFormat="1" applyFont="1" applyFill="1" applyBorder="1" applyAlignment="1">
      <alignment horizontal="center" vertical="center"/>
    </xf>
    <xf numFmtId="3" fontId="11" fillId="5" borderId="8" xfId="0" applyNumberFormat="1" applyFont="1" applyFill="1" applyBorder="1" applyAlignment="1">
      <alignment horizontal="center" vertical="center"/>
    </xf>
    <xf numFmtId="3" fontId="11" fillId="5" borderId="6" xfId="0" applyNumberFormat="1" applyFont="1" applyFill="1" applyBorder="1" applyAlignment="1">
      <alignment horizontal="center" vertical="center"/>
    </xf>
    <xf numFmtId="3" fontId="11" fillId="5" borderId="19" xfId="0" applyNumberFormat="1" applyFont="1" applyFill="1" applyBorder="1" applyAlignment="1">
      <alignment horizontal="center" vertical="center"/>
    </xf>
    <xf numFmtId="3" fontId="11" fillId="5" borderId="25" xfId="0" applyNumberFormat="1" applyFont="1" applyFill="1" applyBorder="1" applyAlignment="1">
      <alignment horizontal="center" vertical="center"/>
    </xf>
    <xf numFmtId="3" fontId="11" fillId="5" borderId="26" xfId="0" applyNumberFormat="1" applyFont="1" applyFill="1" applyBorder="1" applyAlignment="1">
      <alignment horizontal="center" vertical="center"/>
    </xf>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xf>
    <xf numFmtId="0" fontId="12" fillId="4" borderId="16" xfId="0" applyFont="1" applyFill="1" applyBorder="1" applyAlignment="1">
      <alignment horizontal="left"/>
    </xf>
    <xf numFmtId="0" fontId="12" fillId="4" borderId="22" xfId="0" applyFont="1" applyFill="1" applyBorder="1" applyAlignment="1">
      <alignment horizontal="left"/>
    </xf>
    <xf numFmtId="0" fontId="12" fillId="4" borderId="10" xfId="0" applyFont="1" applyFill="1" applyBorder="1" applyAlignment="1">
      <alignment horizontal="center"/>
    </xf>
    <xf numFmtId="0" fontId="12" fillId="4" borderId="11" xfId="0" applyFont="1" applyFill="1" applyBorder="1" applyAlignment="1">
      <alignment horizontal="center"/>
    </xf>
    <xf numFmtId="0" fontId="12" fillId="4" borderId="24" xfId="0" applyFont="1" applyFill="1" applyBorder="1" applyAlignment="1">
      <alignment horizontal="center"/>
    </xf>
    <xf numFmtId="0" fontId="0" fillId="6" borderId="0" xfId="0" applyFill="1" applyAlignment="1">
      <alignment horizontal="center"/>
    </xf>
    <xf numFmtId="3" fontId="0" fillId="6" borderId="0" xfId="0" applyNumberFormat="1" applyFill="1"/>
    <xf numFmtId="0" fontId="13" fillId="5" borderId="1" xfId="0" applyFont="1" applyFill="1" applyBorder="1" applyAlignment="1">
      <alignment horizontal="left" vertical="center"/>
    </xf>
    <xf numFmtId="0" fontId="13" fillId="5" borderId="2" xfId="0" applyFont="1" applyFill="1" applyBorder="1" applyAlignment="1">
      <alignment horizontal="left" vertical="center"/>
    </xf>
    <xf numFmtId="0" fontId="3" fillId="6" borderId="0" xfId="0" applyFont="1" applyFill="1"/>
    <xf numFmtId="0" fontId="14" fillId="4" borderId="1" xfId="0" applyFont="1" applyFill="1" applyBorder="1" applyAlignment="1">
      <alignment horizontal="center"/>
    </xf>
    <xf numFmtId="0" fontId="14" fillId="4" borderId="29" xfId="0" applyFont="1" applyFill="1" applyBorder="1" applyAlignment="1">
      <alignment horizontal="center"/>
    </xf>
    <xf numFmtId="0" fontId="14" fillId="4" borderId="1" xfId="0" applyFont="1" applyFill="1" applyBorder="1" applyAlignment="1">
      <alignment horizontal="center"/>
    </xf>
    <xf numFmtId="0" fontId="13" fillId="5" borderId="3" xfId="0" applyFont="1" applyFill="1" applyBorder="1" applyAlignment="1">
      <alignment horizontal="center"/>
    </xf>
    <xf numFmtId="0" fontId="14" fillId="4" borderId="3" xfId="0" applyFont="1" applyFill="1" applyBorder="1" applyAlignment="1">
      <alignment horizontal="center"/>
    </xf>
    <xf numFmtId="3" fontId="5" fillId="2" borderId="3" xfId="0" applyNumberFormat="1" applyFont="1" applyFill="1" applyBorder="1" applyAlignment="1">
      <alignment horizontal="center"/>
    </xf>
    <xf numFmtId="3" fontId="4" fillId="3" borderId="3" xfId="0" applyNumberFormat="1" applyFont="1" applyFill="1" applyBorder="1" applyAlignment="1">
      <alignment horizontal="center"/>
    </xf>
    <xf numFmtId="0" fontId="2" fillId="4" borderId="0" xfId="0" applyFont="1" applyFill="1" applyAlignment="1">
      <alignment horizontal="left"/>
    </xf>
    <xf numFmtId="0" fontId="14" fillId="4" borderId="30" xfId="0" applyFont="1" applyFill="1" applyBorder="1" applyAlignment="1" applyProtection="1">
      <alignment horizontal="center"/>
      <protection locked="0"/>
    </xf>
    <xf numFmtId="0" fontId="14" fillId="4" borderId="31" xfId="0" applyFont="1" applyFill="1" applyBorder="1" applyAlignment="1" applyProtection="1">
      <alignment horizontal="center"/>
      <protection locked="0"/>
    </xf>
    <xf numFmtId="0" fontId="14" fillId="4" borderId="1" xfId="0" applyFont="1" applyFill="1" applyBorder="1" applyAlignment="1" applyProtection="1">
      <alignment horizontal="center"/>
      <protection locked="0"/>
    </xf>
    <xf numFmtId="0" fontId="14" fillId="4" borderId="29" xfId="0" applyFont="1" applyFill="1" applyBorder="1" applyAlignment="1" applyProtection="1">
      <alignment horizontal="center"/>
      <protection locked="0"/>
    </xf>
    <xf numFmtId="0" fontId="7" fillId="6" borderId="0" xfId="0" applyFont="1" applyFill="1" applyAlignment="1">
      <alignment horizontal="center"/>
    </xf>
    <xf numFmtId="3" fontId="7" fillId="0" borderId="11" xfId="0" applyNumberFormat="1" applyFont="1" applyBorder="1" applyAlignment="1">
      <alignment horizontal="center" vertical="center"/>
    </xf>
    <xf numFmtId="0" fontId="15" fillId="6" borderId="0" xfId="0" applyFont="1" applyFill="1" applyAlignment="1">
      <alignment vertical="center"/>
    </xf>
    <xf numFmtId="0" fontId="15" fillId="0" borderId="3" xfId="0" applyFont="1" applyBorder="1" applyAlignment="1">
      <alignment horizontal="center" vertical="center"/>
    </xf>
    <xf numFmtId="0" fontId="15" fillId="0" borderId="3" xfId="0" applyFont="1" applyBorder="1" applyAlignment="1">
      <alignment vertical="center"/>
    </xf>
    <xf numFmtId="3" fontId="15" fillId="0" borderId="13" xfId="0" applyNumberFormat="1" applyFont="1" applyBorder="1" applyAlignment="1">
      <alignment horizontal="center" vertical="center"/>
    </xf>
    <xf numFmtId="3" fontId="16" fillId="2" borderId="4" xfId="0" applyNumberFormat="1" applyFont="1" applyFill="1" applyBorder="1" applyAlignment="1" applyProtection="1">
      <alignment horizontal="center" vertical="center"/>
      <protection locked="0"/>
    </xf>
    <xf numFmtId="3" fontId="17" fillId="3" borderId="5" xfId="0" applyNumberFormat="1" applyFont="1" applyFill="1" applyBorder="1" applyAlignment="1" applyProtection="1">
      <alignment horizontal="center" vertical="center"/>
      <protection locked="0"/>
    </xf>
    <xf numFmtId="3" fontId="15" fillId="6" borderId="0" xfId="0" applyNumberFormat="1" applyFont="1" applyFill="1" applyAlignment="1">
      <alignment vertical="center"/>
    </xf>
    <xf numFmtId="3" fontId="15" fillId="0" borderId="14" xfId="0" applyNumberFormat="1" applyFont="1" applyBorder="1" applyAlignment="1">
      <alignment horizontal="center" vertical="center"/>
    </xf>
    <xf numFmtId="3" fontId="16" fillId="2" borderId="8" xfId="0" applyNumberFormat="1" applyFont="1" applyFill="1" applyBorder="1" applyAlignment="1" applyProtection="1">
      <alignment horizontal="center" vertical="center"/>
      <protection locked="0"/>
    </xf>
    <xf numFmtId="3" fontId="17" fillId="3" borderId="9" xfId="0" applyNumberFormat="1" applyFont="1" applyFill="1" applyBorder="1" applyAlignment="1" applyProtection="1">
      <alignment horizontal="center" vertical="center"/>
      <protection locked="0"/>
    </xf>
    <xf numFmtId="3" fontId="15" fillId="0" borderId="15" xfId="0" applyNumberFormat="1" applyFont="1" applyBorder="1" applyAlignment="1">
      <alignment horizontal="center" vertical="center"/>
    </xf>
    <xf numFmtId="3" fontId="16" fillId="2" borderId="6" xfId="0" applyNumberFormat="1" applyFont="1" applyFill="1" applyBorder="1" applyAlignment="1" applyProtection="1">
      <alignment horizontal="center" vertical="center"/>
      <protection locked="0"/>
    </xf>
    <xf numFmtId="3" fontId="17" fillId="3" borderId="7" xfId="0" applyNumberFormat="1" applyFont="1" applyFill="1" applyBorder="1" applyAlignment="1" applyProtection="1">
      <alignment horizontal="center" vertical="center"/>
      <protection locked="0"/>
    </xf>
    <xf numFmtId="0" fontId="18" fillId="4" borderId="0" xfId="0" applyFont="1" applyFill="1"/>
  </cellXfs>
  <cellStyles count="1">
    <cellStyle name="Standaard" xfId="0" builtinId="0"/>
  </cellStyles>
  <dxfs count="62">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9" tint="-0.499984740745262"/>
      </font>
      <fill>
        <patternFill>
          <bgColor theme="9" tint="0.79998168889431442"/>
        </patternFill>
      </fill>
    </dxf>
    <dxf>
      <font>
        <color rgb="FF740000"/>
      </font>
      <fill>
        <patternFill>
          <bgColor rgb="FFFFA7A7"/>
        </patternFill>
      </fill>
    </dxf>
    <dxf>
      <font>
        <color theme="1" tint="0.24994659260841701"/>
      </font>
      <fill>
        <patternFill>
          <bgColor theme="9" tint="0.39994506668294322"/>
        </patternFill>
      </fill>
    </dxf>
    <dxf>
      <font>
        <color rgb="FF740000"/>
      </font>
      <fill>
        <patternFill>
          <bgColor rgb="FFFF9F9F"/>
        </patternFill>
      </fill>
    </dxf>
  </dxfs>
  <tableStyles count="0" defaultTableStyle="TableStyleMedium2" defaultPivotStyle="PivotStyleLight16"/>
  <colors>
    <mruColors>
      <color rgb="FFEECF63"/>
      <color rgb="FF1C211F"/>
      <color rgb="FFE9E9E9"/>
      <color rgb="FFFF8B8B"/>
      <color rgb="FF740000"/>
      <color rgb="FFFF9F9F"/>
      <color rgb="FFE56DD4"/>
      <color rgb="FFEA8ADC"/>
      <color rgb="FFFFA7A7"/>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317873</xdr:colOff>
      <xdr:row>7</xdr:row>
      <xdr:rowOff>19050</xdr:rowOff>
    </xdr:from>
    <xdr:to>
      <xdr:col>23</xdr:col>
      <xdr:colOff>107950</xdr:colOff>
      <xdr:row>10</xdr:row>
      <xdr:rowOff>39688</xdr:rowOff>
    </xdr:to>
    <xdr:sp macro="" textlink="">
      <xdr:nvSpPr>
        <xdr:cNvPr id="2" name="Tekstballon: rechthoek 1">
          <a:extLst>
            <a:ext uri="{FF2B5EF4-FFF2-40B4-BE49-F238E27FC236}">
              <a16:creationId xmlns:a16="http://schemas.microsoft.com/office/drawing/2014/main" id="{F9FEA67D-B0ED-4AE6-965C-B7C6054BACC8}"/>
            </a:ext>
          </a:extLst>
        </xdr:cNvPr>
        <xdr:cNvSpPr/>
      </xdr:nvSpPr>
      <xdr:spPr>
        <a:xfrm>
          <a:off x="13608423" y="1784350"/>
          <a:ext cx="1803027" cy="1125538"/>
        </a:xfrm>
        <a:prstGeom prst="wedgeRectCallout">
          <a:avLst>
            <a:gd name="adj1" fmla="val -55678"/>
            <a:gd name="adj2" fmla="val 132046"/>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1">
              <a:solidFill>
                <a:srgbClr val="EECF63"/>
              </a:solidFill>
            </a:rPr>
            <a:t>Dit overzicht wordt automatisch bijgewerkt. Het enige wat je hoeft te doen is je stortingen en uitbetalingen bijhouden in de maand tabbladen.</a:t>
          </a:r>
        </a:p>
      </xdr:txBody>
    </xdr:sp>
    <xdr:clientData/>
  </xdr:twoCellAnchor>
  <xdr:twoCellAnchor editAs="oneCell">
    <xdr:from>
      <xdr:col>0</xdr:col>
      <xdr:colOff>147172</xdr:colOff>
      <xdr:row>0</xdr:row>
      <xdr:rowOff>141940</xdr:rowOff>
    </xdr:from>
    <xdr:to>
      <xdr:col>1</xdr:col>
      <xdr:colOff>681226</xdr:colOff>
      <xdr:row>4</xdr:row>
      <xdr:rowOff>22412</xdr:rowOff>
    </xdr:to>
    <xdr:pic>
      <xdr:nvPicPr>
        <xdr:cNvPr id="5" name="Afbeelding 4">
          <a:extLst>
            <a:ext uri="{FF2B5EF4-FFF2-40B4-BE49-F238E27FC236}">
              <a16:creationId xmlns:a16="http://schemas.microsoft.com/office/drawing/2014/main" id="{BEE27640-0143-47B6-960F-631A8B70A8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147172" y="141940"/>
          <a:ext cx="780583" cy="918884"/>
        </a:xfrm>
        <a:prstGeom prst="rect">
          <a:avLst/>
        </a:prstGeom>
      </xdr:spPr>
    </xdr:pic>
    <xdr:clientData/>
  </xdr:twoCellAnchor>
  <xdr:twoCellAnchor editAs="oneCell">
    <xdr:from>
      <xdr:col>1</xdr:col>
      <xdr:colOff>614831</xdr:colOff>
      <xdr:row>1</xdr:row>
      <xdr:rowOff>152401</xdr:rowOff>
    </xdr:from>
    <xdr:to>
      <xdr:col>3</xdr:col>
      <xdr:colOff>74145</xdr:colOff>
      <xdr:row>4</xdr:row>
      <xdr:rowOff>14942</xdr:rowOff>
    </xdr:to>
    <xdr:pic>
      <xdr:nvPicPr>
        <xdr:cNvPr id="6" name="Afbeelding 5">
          <a:extLst>
            <a:ext uri="{FF2B5EF4-FFF2-40B4-BE49-F238E27FC236}">
              <a16:creationId xmlns:a16="http://schemas.microsoft.com/office/drawing/2014/main" id="{FD644602-FAE3-4617-AD31-323151459BD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861360" y="294342"/>
          <a:ext cx="1005726" cy="759012"/>
        </a:xfrm>
        <a:prstGeom prst="rect">
          <a:avLst/>
        </a:prstGeom>
      </xdr:spPr>
    </xdr:pic>
    <xdr:clientData/>
  </xdr:twoCellAnchor>
  <xdr:twoCellAnchor>
    <xdr:from>
      <xdr:col>4</xdr:col>
      <xdr:colOff>627530</xdr:colOff>
      <xdr:row>7</xdr:row>
      <xdr:rowOff>186765</xdr:rowOff>
    </xdr:from>
    <xdr:to>
      <xdr:col>5</xdr:col>
      <xdr:colOff>590177</xdr:colOff>
      <xdr:row>8</xdr:row>
      <xdr:rowOff>134471</xdr:rowOff>
    </xdr:to>
    <xdr:cxnSp macro="">
      <xdr:nvCxnSpPr>
        <xdr:cNvPr id="8" name="Rechte verbindingslijn met pijl 7">
          <a:extLst>
            <a:ext uri="{FF2B5EF4-FFF2-40B4-BE49-F238E27FC236}">
              <a16:creationId xmlns:a16="http://schemas.microsoft.com/office/drawing/2014/main" id="{88774BB3-4A51-4B78-F85E-F8D92E62BD2C}"/>
            </a:ext>
          </a:extLst>
        </xdr:cNvPr>
        <xdr:cNvCxnSpPr/>
      </xdr:nvCxnSpPr>
      <xdr:spPr>
        <a:xfrm>
          <a:off x="3055471" y="1957294"/>
          <a:ext cx="597647" cy="313765"/>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627530</xdr:colOff>
      <xdr:row>8</xdr:row>
      <xdr:rowOff>186765</xdr:rowOff>
    </xdr:from>
    <xdr:to>
      <xdr:col>5</xdr:col>
      <xdr:colOff>582706</xdr:colOff>
      <xdr:row>8</xdr:row>
      <xdr:rowOff>209177</xdr:rowOff>
    </xdr:to>
    <xdr:cxnSp macro="">
      <xdr:nvCxnSpPr>
        <xdr:cNvPr id="11" name="Rechte verbindingslijn met pijl 10">
          <a:extLst>
            <a:ext uri="{FF2B5EF4-FFF2-40B4-BE49-F238E27FC236}">
              <a16:creationId xmlns:a16="http://schemas.microsoft.com/office/drawing/2014/main" id="{22721394-868B-45F6-8830-C781B381E874}"/>
            </a:ext>
          </a:extLst>
        </xdr:cNvPr>
        <xdr:cNvCxnSpPr/>
      </xdr:nvCxnSpPr>
      <xdr:spPr>
        <a:xfrm>
          <a:off x="3055471" y="2323353"/>
          <a:ext cx="590176" cy="22412"/>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627530</xdr:colOff>
      <xdr:row>8</xdr:row>
      <xdr:rowOff>276412</xdr:rowOff>
    </xdr:from>
    <xdr:to>
      <xdr:col>5</xdr:col>
      <xdr:colOff>575235</xdr:colOff>
      <xdr:row>9</xdr:row>
      <xdr:rowOff>164353</xdr:rowOff>
    </xdr:to>
    <xdr:cxnSp macro="">
      <xdr:nvCxnSpPr>
        <xdr:cNvPr id="14" name="Rechte verbindingslijn met pijl 13">
          <a:extLst>
            <a:ext uri="{FF2B5EF4-FFF2-40B4-BE49-F238E27FC236}">
              <a16:creationId xmlns:a16="http://schemas.microsoft.com/office/drawing/2014/main" id="{17A4C699-8345-477C-A226-1322495B3BED}"/>
            </a:ext>
          </a:extLst>
        </xdr:cNvPr>
        <xdr:cNvCxnSpPr/>
      </xdr:nvCxnSpPr>
      <xdr:spPr>
        <a:xfrm flipV="1">
          <a:off x="3055471" y="2413000"/>
          <a:ext cx="582705" cy="254000"/>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2989</xdr:colOff>
      <xdr:row>10</xdr:row>
      <xdr:rowOff>189753</xdr:rowOff>
    </xdr:from>
    <xdr:to>
      <xdr:col>5</xdr:col>
      <xdr:colOff>600636</xdr:colOff>
      <xdr:row>11</xdr:row>
      <xdr:rowOff>137459</xdr:rowOff>
    </xdr:to>
    <xdr:cxnSp macro="">
      <xdr:nvCxnSpPr>
        <xdr:cNvPr id="23" name="Rechte verbindingslijn met pijl 22">
          <a:extLst>
            <a:ext uri="{FF2B5EF4-FFF2-40B4-BE49-F238E27FC236}">
              <a16:creationId xmlns:a16="http://schemas.microsoft.com/office/drawing/2014/main" id="{69A7D166-87F6-4083-B9BD-15F1E66DC250}"/>
            </a:ext>
          </a:extLst>
        </xdr:cNvPr>
        <xdr:cNvCxnSpPr/>
      </xdr:nvCxnSpPr>
      <xdr:spPr>
        <a:xfrm>
          <a:off x="3065930" y="3058459"/>
          <a:ext cx="597647" cy="313765"/>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2989</xdr:colOff>
      <xdr:row>11</xdr:row>
      <xdr:rowOff>189753</xdr:rowOff>
    </xdr:from>
    <xdr:to>
      <xdr:col>5</xdr:col>
      <xdr:colOff>593165</xdr:colOff>
      <xdr:row>11</xdr:row>
      <xdr:rowOff>212165</xdr:rowOff>
    </xdr:to>
    <xdr:cxnSp macro="">
      <xdr:nvCxnSpPr>
        <xdr:cNvPr id="24" name="Rechte verbindingslijn met pijl 23">
          <a:extLst>
            <a:ext uri="{FF2B5EF4-FFF2-40B4-BE49-F238E27FC236}">
              <a16:creationId xmlns:a16="http://schemas.microsoft.com/office/drawing/2014/main" id="{89353DAD-EAAB-42B0-ABFB-1E481C4627BE}"/>
            </a:ext>
          </a:extLst>
        </xdr:cNvPr>
        <xdr:cNvCxnSpPr/>
      </xdr:nvCxnSpPr>
      <xdr:spPr>
        <a:xfrm>
          <a:off x="3065930" y="3424518"/>
          <a:ext cx="590176" cy="22412"/>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2989</xdr:colOff>
      <xdr:row>11</xdr:row>
      <xdr:rowOff>279400</xdr:rowOff>
    </xdr:from>
    <xdr:to>
      <xdr:col>5</xdr:col>
      <xdr:colOff>585694</xdr:colOff>
      <xdr:row>12</xdr:row>
      <xdr:rowOff>167341</xdr:rowOff>
    </xdr:to>
    <xdr:cxnSp macro="">
      <xdr:nvCxnSpPr>
        <xdr:cNvPr id="25" name="Rechte verbindingslijn met pijl 24">
          <a:extLst>
            <a:ext uri="{FF2B5EF4-FFF2-40B4-BE49-F238E27FC236}">
              <a16:creationId xmlns:a16="http://schemas.microsoft.com/office/drawing/2014/main" id="{5FBBF84F-D33E-4E1E-BB40-19160774D64B}"/>
            </a:ext>
          </a:extLst>
        </xdr:cNvPr>
        <xdr:cNvCxnSpPr/>
      </xdr:nvCxnSpPr>
      <xdr:spPr>
        <a:xfrm flipV="1">
          <a:off x="3065930" y="3514165"/>
          <a:ext cx="582705" cy="254000"/>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633507</xdr:colOff>
      <xdr:row>13</xdr:row>
      <xdr:rowOff>162859</xdr:rowOff>
    </xdr:from>
    <xdr:to>
      <xdr:col>5</xdr:col>
      <xdr:colOff>596154</xdr:colOff>
      <xdr:row>14</xdr:row>
      <xdr:rowOff>110565</xdr:rowOff>
    </xdr:to>
    <xdr:cxnSp macro="">
      <xdr:nvCxnSpPr>
        <xdr:cNvPr id="26" name="Rechte verbindingslijn met pijl 25">
          <a:extLst>
            <a:ext uri="{FF2B5EF4-FFF2-40B4-BE49-F238E27FC236}">
              <a16:creationId xmlns:a16="http://schemas.microsoft.com/office/drawing/2014/main" id="{7EC5DD24-4DF3-48FA-AA93-BF5AF6F9A94C}"/>
            </a:ext>
          </a:extLst>
        </xdr:cNvPr>
        <xdr:cNvCxnSpPr/>
      </xdr:nvCxnSpPr>
      <xdr:spPr>
        <a:xfrm>
          <a:off x="3061448" y="4129741"/>
          <a:ext cx="597647" cy="313765"/>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633507</xdr:colOff>
      <xdr:row>14</xdr:row>
      <xdr:rowOff>162859</xdr:rowOff>
    </xdr:from>
    <xdr:to>
      <xdr:col>5</xdr:col>
      <xdr:colOff>588683</xdr:colOff>
      <xdr:row>14</xdr:row>
      <xdr:rowOff>185271</xdr:rowOff>
    </xdr:to>
    <xdr:cxnSp macro="">
      <xdr:nvCxnSpPr>
        <xdr:cNvPr id="27" name="Rechte verbindingslijn met pijl 26">
          <a:extLst>
            <a:ext uri="{FF2B5EF4-FFF2-40B4-BE49-F238E27FC236}">
              <a16:creationId xmlns:a16="http://schemas.microsoft.com/office/drawing/2014/main" id="{FAA75173-9868-4BFD-AA58-AACC8B6252CB}"/>
            </a:ext>
          </a:extLst>
        </xdr:cNvPr>
        <xdr:cNvCxnSpPr/>
      </xdr:nvCxnSpPr>
      <xdr:spPr>
        <a:xfrm>
          <a:off x="3061448" y="4495800"/>
          <a:ext cx="590176" cy="22412"/>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633507</xdr:colOff>
      <xdr:row>14</xdr:row>
      <xdr:rowOff>252506</xdr:rowOff>
    </xdr:from>
    <xdr:to>
      <xdr:col>5</xdr:col>
      <xdr:colOff>581212</xdr:colOff>
      <xdr:row>15</xdr:row>
      <xdr:rowOff>140447</xdr:rowOff>
    </xdr:to>
    <xdr:cxnSp macro="">
      <xdr:nvCxnSpPr>
        <xdr:cNvPr id="28" name="Rechte verbindingslijn met pijl 27">
          <a:extLst>
            <a:ext uri="{FF2B5EF4-FFF2-40B4-BE49-F238E27FC236}">
              <a16:creationId xmlns:a16="http://schemas.microsoft.com/office/drawing/2014/main" id="{16CBDC4B-91D1-45F2-8090-B4D9FC00279A}"/>
            </a:ext>
          </a:extLst>
        </xdr:cNvPr>
        <xdr:cNvCxnSpPr/>
      </xdr:nvCxnSpPr>
      <xdr:spPr>
        <a:xfrm flipV="1">
          <a:off x="3061448" y="4585447"/>
          <a:ext cx="582705" cy="254000"/>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xdr:colOff>
      <xdr:row>16</xdr:row>
      <xdr:rowOff>150905</xdr:rowOff>
    </xdr:from>
    <xdr:to>
      <xdr:col>5</xdr:col>
      <xdr:colOff>599142</xdr:colOff>
      <xdr:row>17</xdr:row>
      <xdr:rowOff>98611</xdr:rowOff>
    </xdr:to>
    <xdr:cxnSp macro="">
      <xdr:nvCxnSpPr>
        <xdr:cNvPr id="29" name="Rechte verbindingslijn met pijl 28">
          <a:extLst>
            <a:ext uri="{FF2B5EF4-FFF2-40B4-BE49-F238E27FC236}">
              <a16:creationId xmlns:a16="http://schemas.microsoft.com/office/drawing/2014/main" id="{9C112AA8-4F67-450E-B711-1B8F420896AB}"/>
            </a:ext>
          </a:extLst>
        </xdr:cNvPr>
        <xdr:cNvCxnSpPr/>
      </xdr:nvCxnSpPr>
      <xdr:spPr>
        <a:xfrm>
          <a:off x="3064436" y="5215964"/>
          <a:ext cx="597647" cy="313765"/>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xdr:colOff>
      <xdr:row>17</xdr:row>
      <xdr:rowOff>150905</xdr:rowOff>
    </xdr:from>
    <xdr:to>
      <xdr:col>5</xdr:col>
      <xdr:colOff>591671</xdr:colOff>
      <xdr:row>17</xdr:row>
      <xdr:rowOff>173317</xdr:rowOff>
    </xdr:to>
    <xdr:cxnSp macro="">
      <xdr:nvCxnSpPr>
        <xdr:cNvPr id="30" name="Rechte verbindingslijn met pijl 29">
          <a:extLst>
            <a:ext uri="{FF2B5EF4-FFF2-40B4-BE49-F238E27FC236}">
              <a16:creationId xmlns:a16="http://schemas.microsoft.com/office/drawing/2014/main" id="{33787783-2C46-4D5D-A9FE-251C3D84AAB7}"/>
            </a:ext>
          </a:extLst>
        </xdr:cNvPr>
        <xdr:cNvCxnSpPr/>
      </xdr:nvCxnSpPr>
      <xdr:spPr>
        <a:xfrm>
          <a:off x="3064436" y="5582023"/>
          <a:ext cx="590176" cy="22412"/>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xdr:colOff>
      <xdr:row>17</xdr:row>
      <xdr:rowOff>240552</xdr:rowOff>
    </xdr:from>
    <xdr:to>
      <xdr:col>5</xdr:col>
      <xdr:colOff>584200</xdr:colOff>
      <xdr:row>18</xdr:row>
      <xdr:rowOff>128494</xdr:rowOff>
    </xdr:to>
    <xdr:cxnSp macro="">
      <xdr:nvCxnSpPr>
        <xdr:cNvPr id="31" name="Rechte verbindingslijn met pijl 30">
          <a:extLst>
            <a:ext uri="{FF2B5EF4-FFF2-40B4-BE49-F238E27FC236}">
              <a16:creationId xmlns:a16="http://schemas.microsoft.com/office/drawing/2014/main" id="{566BF0F4-1833-495A-AD67-42657175926D}"/>
            </a:ext>
          </a:extLst>
        </xdr:cNvPr>
        <xdr:cNvCxnSpPr/>
      </xdr:nvCxnSpPr>
      <xdr:spPr>
        <a:xfrm flipV="1">
          <a:off x="3064436" y="5671670"/>
          <a:ext cx="582705" cy="254000"/>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10459</xdr:colOff>
      <xdr:row>8</xdr:row>
      <xdr:rowOff>167342</xdr:rowOff>
    </xdr:from>
    <xdr:to>
      <xdr:col>10</xdr:col>
      <xdr:colOff>582706</xdr:colOff>
      <xdr:row>9</xdr:row>
      <xdr:rowOff>321235</xdr:rowOff>
    </xdr:to>
    <xdr:cxnSp macro="">
      <xdr:nvCxnSpPr>
        <xdr:cNvPr id="32" name="Rechte verbindingslijn met pijl 31">
          <a:extLst>
            <a:ext uri="{FF2B5EF4-FFF2-40B4-BE49-F238E27FC236}">
              <a16:creationId xmlns:a16="http://schemas.microsoft.com/office/drawing/2014/main" id="{BDF76AE9-F971-4988-81DD-B17C8A010383}"/>
            </a:ext>
          </a:extLst>
        </xdr:cNvPr>
        <xdr:cNvCxnSpPr/>
      </xdr:nvCxnSpPr>
      <xdr:spPr>
        <a:xfrm>
          <a:off x="6562165" y="2303930"/>
          <a:ext cx="572247" cy="519952"/>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627530</xdr:colOff>
      <xdr:row>10</xdr:row>
      <xdr:rowOff>89647</xdr:rowOff>
    </xdr:from>
    <xdr:to>
      <xdr:col>10</xdr:col>
      <xdr:colOff>567765</xdr:colOff>
      <xdr:row>11</xdr:row>
      <xdr:rowOff>179294</xdr:rowOff>
    </xdr:to>
    <xdr:cxnSp macro="">
      <xdr:nvCxnSpPr>
        <xdr:cNvPr id="34" name="Rechte verbindingslijn met pijl 33">
          <a:extLst>
            <a:ext uri="{FF2B5EF4-FFF2-40B4-BE49-F238E27FC236}">
              <a16:creationId xmlns:a16="http://schemas.microsoft.com/office/drawing/2014/main" id="{40F9A64E-AE6F-48AE-85C3-8280A96C4DB9}"/>
            </a:ext>
          </a:extLst>
        </xdr:cNvPr>
        <xdr:cNvCxnSpPr/>
      </xdr:nvCxnSpPr>
      <xdr:spPr>
        <a:xfrm flipV="1">
          <a:off x="6544236" y="2958353"/>
          <a:ext cx="575235" cy="455706"/>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633506</xdr:colOff>
      <xdr:row>14</xdr:row>
      <xdr:rowOff>140448</xdr:rowOff>
    </xdr:from>
    <xdr:to>
      <xdr:col>10</xdr:col>
      <xdr:colOff>570753</xdr:colOff>
      <xdr:row>15</xdr:row>
      <xdr:rowOff>294341</xdr:rowOff>
    </xdr:to>
    <xdr:cxnSp macro="">
      <xdr:nvCxnSpPr>
        <xdr:cNvPr id="44" name="Rechte verbindingslijn met pijl 43">
          <a:extLst>
            <a:ext uri="{FF2B5EF4-FFF2-40B4-BE49-F238E27FC236}">
              <a16:creationId xmlns:a16="http://schemas.microsoft.com/office/drawing/2014/main" id="{0FBED112-C0DB-48F7-B96F-EB305C9CF9DC}"/>
            </a:ext>
          </a:extLst>
        </xdr:cNvPr>
        <xdr:cNvCxnSpPr/>
      </xdr:nvCxnSpPr>
      <xdr:spPr>
        <a:xfrm>
          <a:off x="6550212" y="4473389"/>
          <a:ext cx="572247" cy="519952"/>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16</xdr:row>
      <xdr:rowOff>62753</xdr:rowOff>
    </xdr:from>
    <xdr:to>
      <xdr:col>10</xdr:col>
      <xdr:colOff>555812</xdr:colOff>
      <xdr:row>17</xdr:row>
      <xdr:rowOff>149411</xdr:rowOff>
    </xdr:to>
    <xdr:cxnSp macro="">
      <xdr:nvCxnSpPr>
        <xdr:cNvPr id="46" name="Rechte verbindingslijn met pijl 45">
          <a:extLst>
            <a:ext uri="{FF2B5EF4-FFF2-40B4-BE49-F238E27FC236}">
              <a16:creationId xmlns:a16="http://schemas.microsoft.com/office/drawing/2014/main" id="{CFBA8FD8-075E-405D-BDF8-5BDD739860A8}"/>
            </a:ext>
          </a:extLst>
        </xdr:cNvPr>
        <xdr:cNvCxnSpPr/>
      </xdr:nvCxnSpPr>
      <xdr:spPr>
        <a:xfrm flipV="1">
          <a:off x="6551706" y="5127812"/>
          <a:ext cx="555812" cy="452717"/>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621554</xdr:colOff>
      <xdr:row>9</xdr:row>
      <xdr:rowOff>322730</xdr:rowOff>
    </xdr:from>
    <xdr:to>
      <xdr:col>15</xdr:col>
      <xdr:colOff>575236</xdr:colOff>
      <xdr:row>12</xdr:row>
      <xdr:rowOff>313764</xdr:rowOff>
    </xdr:to>
    <xdr:cxnSp macro="">
      <xdr:nvCxnSpPr>
        <xdr:cNvPr id="51" name="Rechte verbindingslijn met pijl 50">
          <a:extLst>
            <a:ext uri="{FF2B5EF4-FFF2-40B4-BE49-F238E27FC236}">
              <a16:creationId xmlns:a16="http://schemas.microsoft.com/office/drawing/2014/main" id="{1746E727-A6F3-4F2F-BE27-0DCED91108D1}"/>
            </a:ext>
          </a:extLst>
        </xdr:cNvPr>
        <xdr:cNvCxnSpPr/>
      </xdr:nvCxnSpPr>
      <xdr:spPr>
        <a:xfrm>
          <a:off x="10101730" y="2825377"/>
          <a:ext cx="588682" cy="1089211"/>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4484</xdr:colOff>
      <xdr:row>13</xdr:row>
      <xdr:rowOff>37353</xdr:rowOff>
    </xdr:from>
    <xdr:to>
      <xdr:col>15</xdr:col>
      <xdr:colOff>567765</xdr:colOff>
      <xdr:row>15</xdr:row>
      <xdr:rowOff>363071</xdr:rowOff>
    </xdr:to>
    <xdr:cxnSp macro="">
      <xdr:nvCxnSpPr>
        <xdr:cNvPr id="53" name="Rechte verbindingslijn met pijl 52">
          <a:extLst>
            <a:ext uri="{FF2B5EF4-FFF2-40B4-BE49-F238E27FC236}">
              <a16:creationId xmlns:a16="http://schemas.microsoft.com/office/drawing/2014/main" id="{6D025CC8-E885-4A0F-B5BF-9F38A610077D}"/>
            </a:ext>
          </a:extLst>
        </xdr:cNvPr>
        <xdr:cNvCxnSpPr/>
      </xdr:nvCxnSpPr>
      <xdr:spPr>
        <a:xfrm flipV="1">
          <a:off x="10119660" y="4004235"/>
          <a:ext cx="563281" cy="1057836"/>
        </a:xfrm>
        <a:prstGeom prst="straightConnector1">
          <a:avLst/>
        </a:prstGeom>
        <a:ln>
          <a:solidFill>
            <a:srgbClr val="1C211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B8CEEDB4-15EB-4892-870A-2068013E84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D2A914A9-70AC-44DE-B285-966CD0D0A52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232834</xdr:colOff>
      <xdr:row>8</xdr:row>
      <xdr:rowOff>155221</xdr:rowOff>
    </xdr:from>
    <xdr:to>
      <xdr:col>37</xdr:col>
      <xdr:colOff>84666</xdr:colOff>
      <xdr:row>14</xdr:row>
      <xdr:rowOff>162277</xdr:rowOff>
    </xdr:to>
    <xdr:sp macro="" textlink="">
      <xdr:nvSpPr>
        <xdr:cNvPr id="8" name="Tekstballon: rechthoek 7">
          <a:extLst>
            <a:ext uri="{FF2B5EF4-FFF2-40B4-BE49-F238E27FC236}">
              <a16:creationId xmlns:a16="http://schemas.microsoft.com/office/drawing/2014/main" id="{124A28F5-12BD-4C57-90F9-928E977890F1}"/>
            </a:ext>
          </a:extLst>
        </xdr:cNvPr>
        <xdr:cNvSpPr/>
      </xdr:nvSpPr>
      <xdr:spPr>
        <a:xfrm>
          <a:off x="16009056" y="2067277"/>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9AF40A6B-271A-41CD-844B-ED0B180A5EE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470ECCBA-9DBB-4245-8CCF-4FC45D4175F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218723</xdr:colOff>
      <xdr:row>8</xdr:row>
      <xdr:rowOff>176388</xdr:rowOff>
    </xdr:from>
    <xdr:to>
      <xdr:col>37</xdr:col>
      <xdr:colOff>70555</xdr:colOff>
      <xdr:row>14</xdr:row>
      <xdr:rowOff>183444</xdr:rowOff>
    </xdr:to>
    <xdr:sp macro="" textlink="">
      <xdr:nvSpPr>
        <xdr:cNvPr id="8" name="Tekstballon: rechthoek 7">
          <a:extLst>
            <a:ext uri="{FF2B5EF4-FFF2-40B4-BE49-F238E27FC236}">
              <a16:creationId xmlns:a16="http://schemas.microsoft.com/office/drawing/2014/main" id="{8E206E20-9202-44CA-8B02-852FE5D49E98}"/>
            </a:ext>
          </a:extLst>
        </xdr:cNvPr>
        <xdr:cNvSpPr/>
      </xdr:nvSpPr>
      <xdr:spPr>
        <a:xfrm>
          <a:off x="15994945" y="2088444"/>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3E199FC6-6853-4A0F-8F53-6BE3E048D2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3002C6E1-3B14-4F7F-A314-77235B99FEC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254000</xdr:colOff>
      <xdr:row>8</xdr:row>
      <xdr:rowOff>211666</xdr:rowOff>
    </xdr:from>
    <xdr:to>
      <xdr:col>37</xdr:col>
      <xdr:colOff>105832</xdr:colOff>
      <xdr:row>15</xdr:row>
      <xdr:rowOff>0</xdr:rowOff>
    </xdr:to>
    <xdr:sp macro="" textlink="">
      <xdr:nvSpPr>
        <xdr:cNvPr id="8" name="Tekstballon: rechthoek 7">
          <a:extLst>
            <a:ext uri="{FF2B5EF4-FFF2-40B4-BE49-F238E27FC236}">
              <a16:creationId xmlns:a16="http://schemas.microsoft.com/office/drawing/2014/main" id="{403EFBBA-10EE-44DC-B160-6FF3DE8B3E52}"/>
            </a:ext>
          </a:extLst>
        </xdr:cNvPr>
        <xdr:cNvSpPr/>
      </xdr:nvSpPr>
      <xdr:spPr>
        <a:xfrm>
          <a:off x="16030222" y="2123722"/>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0CA1459D-9263-4303-B07C-6D434741F1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FA4B47C5-33A4-4A6D-8FB7-BE449AA2C94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246945</xdr:colOff>
      <xdr:row>8</xdr:row>
      <xdr:rowOff>162277</xdr:rowOff>
    </xdr:from>
    <xdr:to>
      <xdr:col>37</xdr:col>
      <xdr:colOff>98777</xdr:colOff>
      <xdr:row>14</xdr:row>
      <xdr:rowOff>169333</xdr:rowOff>
    </xdr:to>
    <xdr:sp macro="" textlink="">
      <xdr:nvSpPr>
        <xdr:cNvPr id="8" name="Tekstballon: rechthoek 7">
          <a:extLst>
            <a:ext uri="{FF2B5EF4-FFF2-40B4-BE49-F238E27FC236}">
              <a16:creationId xmlns:a16="http://schemas.microsoft.com/office/drawing/2014/main" id="{CADD8833-639C-4F17-B877-DBE052DE1E3F}"/>
            </a:ext>
          </a:extLst>
        </xdr:cNvPr>
        <xdr:cNvSpPr/>
      </xdr:nvSpPr>
      <xdr:spPr>
        <a:xfrm>
          <a:off x="16023167" y="2074333"/>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5728E4C8-DB48-4DC8-8DB1-652C9F99DF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867CF8AE-DA0E-4DC7-9395-27A2860081A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225778</xdr:colOff>
      <xdr:row>8</xdr:row>
      <xdr:rowOff>169332</xdr:rowOff>
    </xdr:from>
    <xdr:to>
      <xdr:col>37</xdr:col>
      <xdr:colOff>77610</xdr:colOff>
      <xdr:row>14</xdr:row>
      <xdr:rowOff>176388</xdr:rowOff>
    </xdr:to>
    <xdr:sp macro="" textlink="">
      <xdr:nvSpPr>
        <xdr:cNvPr id="8" name="Tekstballon: rechthoek 7">
          <a:extLst>
            <a:ext uri="{FF2B5EF4-FFF2-40B4-BE49-F238E27FC236}">
              <a16:creationId xmlns:a16="http://schemas.microsoft.com/office/drawing/2014/main" id="{FD8456C1-394A-4A09-BF0F-FFDB4D760CF4}"/>
            </a:ext>
          </a:extLst>
        </xdr:cNvPr>
        <xdr:cNvSpPr/>
      </xdr:nvSpPr>
      <xdr:spPr>
        <a:xfrm>
          <a:off x="16002000" y="2081388"/>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127000</xdr:rowOff>
    </xdr:from>
    <xdr:to>
      <xdr:col>2</xdr:col>
      <xdr:colOff>444033</xdr:colOff>
      <xdr:row>4</xdr:row>
      <xdr:rowOff>10834</xdr:rowOff>
    </xdr:to>
    <xdr:pic>
      <xdr:nvPicPr>
        <xdr:cNvPr id="17" name="Afbeelding 16">
          <a:extLst>
            <a:ext uri="{FF2B5EF4-FFF2-40B4-BE49-F238E27FC236}">
              <a16:creationId xmlns:a16="http://schemas.microsoft.com/office/drawing/2014/main" id="{8522100D-488C-447F-B391-180FEBD844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171450" y="127000"/>
          <a:ext cx="780583" cy="921001"/>
        </a:xfrm>
        <a:prstGeom prst="rect">
          <a:avLst/>
        </a:prstGeom>
      </xdr:spPr>
    </xdr:pic>
    <xdr:clientData/>
  </xdr:twoCellAnchor>
  <xdr:twoCellAnchor editAs="oneCell">
    <xdr:from>
      <xdr:col>2</xdr:col>
      <xdr:colOff>377639</xdr:colOff>
      <xdr:row>1</xdr:row>
      <xdr:rowOff>139702</xdr:rowOff>
    </xdr:from>
    <xdr:to>
      <xdr:col>4</xdr:col>
      <xdr:colOff>345846</xdr:colOff>
      <xdr:row>3</xdr:row>
      <xdr:rowOff>218722</xdr:rowOff>
    </xdr:to>
    <xdr:pic>
      <xdr:nvPicPr>
        <xdr:cNvPr id="18" name="Afbeelding 17">
          <a:extLst>
            <a:ext uri="{FF2B5EF4-FFF2-40B4-BE49-F238E27FC236}">
              <a16:creationId xmlns:a16="http://schemas.microsoft.com/office/drawing/2014/main" id="{5C638EFD-1ED1-4EFB-A656-3449567224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885639" y="280813"/>
          <a:ext cx="906596" cy="685798"/>
        </a:xfrm>
        <a:prstGeom prst="rect">
          <a:avLst/>
        </a:prstGeom>
      </xdr:spPr>
    </xdr:pic>
    <xdr:clientData/>
  </xdr:twoCellAnchor>
  <xdr:twoCellAnchor>
    <xdr:from>
      <xdr:col>33</xdr:col>
      <xdr:colOff>246944</xdr:colOff>
      <xdr:row>9</xdr:row>
      <xdr:rowOff>254706</xdr:rowOff>
    </xdr:from>
    <xdr:to>
      <xdr:col>36</xdr:col>
      <xdr:colOff>142149</xdr:colOff>
      <xdr:row>13</xdr:row>
      <xdr:rowOff>110244</xdr:rowOff>
    </xdr:to>
    <xdr:sp macro="" textlink="">
      <xdr:nvSpPr>
        <xdr:cNvPr id="2" name="Tekstballon: rechthoek 1">
          <a:extLst>
            <a:ext uri="{FF2B5EF4-FFF2-40B4-BE49-F238E27FC236}">
              <a16:creationId xmlns:a16="http://schemas.microsoft.com/office/drawing/2014/main" id="{FE76564B-E1A3-4A94-809B-76DDC6B500B1}"/>
            </a:ext>
          </a:extLst>
        </xdr:cNvPr>
        <xdr:cNvSpPr/>
      </xdr:nvSpPr>
      <xdr:spPr>
        <a:xfrm>
          <a:off x="15515166" y="2597150"/>
          <a:ext cx="1800205" cy="1125538"/>
        </a:xfrm>
        <a:prstGeom prst="wedgeRectCallout">
          <a:avLst>
            <a:gd name="adj1" fmla="val -54621"/>
            <a:gd name="adj2" fmla="val 105530"/>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1">
              <a:solidFill>
                <a:srgbClr val="EECF63"/>
              </a:solidFill>
            </a:rPr>
            <a:t>Dit overzicht wordt automatisch bijgewerkt. Het enige wat je hoeft te doen is je stortingen en uitbetalingen bijhouden in de maand tabbladen.</a:t>
          </a:r>
        </a:p>
      </xdr:txBody>
    </xdr:sp>
    <xdr:clientData/>
  </xdr:twoCellAnchor>
  <xdr:twoCellAnchor>
    <xdr:from>
      <xdr:col>33</xdr:col>
      <xdr:colOff>237066</xdr:colOff>
      <xdr:row>7</xdr:row>
      <xdr:rowOff>47273</xdr:rowOff>
    </xdr:from>
    <xdr:to>
      <xdr:col>36</xdr:col>
      <xdr:colOff>132271</xdr:colOff>
      <xdr:row>9</xdr:row>
      <xdr:rowOff>77612</xdr:rowOff>
    </xdr:to>
    <xdr:sp macro="" textlink="">
      <xdr:nvSpPr>
        <xdr:cNvPr id="5" name="Tekstballon: rechthoek 4">
          <a:extLst>
            <a:ext uri="{FF2B5EF4-FFF2-40B4-BE49-F238E27FC236}">
              <a16:creationId xmlns:a16="http://schemas.microsoft.com/office/drawing/2014/main" id="{166CEBEA-F6AF-41CF-A787-84681EEC711C}"/>
            </a:ext>
          </a:extLst>
        </xdr:cNvPr>
        <xdr:cNvSpPr/>
      </xdr:nvSpPr>
      <xdr:spPr>
        <a:xfrm>
          <a:off x="15505288" y="1754717"/>
          <a:ext cx="1800205" cy="66533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t>
          </a:r>
          <a:r>
            <a:rPr lang="nl-NL" sz="1100" b="1" u="sng">
              <a:solidFill>
                <a:srgbClr val="EECF63"/>
              </a:solidFill>
              <a:effectLst/>
              <a:latin typeface="+mn-lt"/>
              <a:ea typeface="+mn-ea"/>
              <a:cs typeface="+mn-cs"/>
            </a:rPr>
            <a:t>alleen</a:t>
          </a:r>
          <a:r>
            <a:rPr lang="nl-NL" sz="1100" b="1">
              <a:solidFill>
                <a:srgbClr val="EECF63"/>
              </a:solidFill>
              <a:effectLst/>
              <a:latin typeface="+mn-lt"/>
              <a:ea typeface="+mn-ea"/>
              <a:cs typeface="+mn-cs"/>
            </a:rPr>
            <a:t> op dit tabblad worden bijgewerkt</a:t>
          </a:r>
          <a:endParaRPr lang="nl-NL">
            <a:solidFill>
              <a:srgbClr val="EECF63"/>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477194</xdr:colOff>
      <xdr:row>4</xdr:row>
      <xdr:rowOff>24945</xdr:rowOff>
    </xdr:to>
    <xdr:pic>
      <xdr:nvPicPr>
        <xdr:cNvPr id="8" name="Afbeelding 7">
          <a:extLst>
            <a:ext uri="{FF2B5EF4-FFF2-40B4-BE49-F238E27FC236}">
              <a16:creationId xmlns:a16="http://schemas.microsoft.com/office/drawing/2014/main" id="{F8A12F06-8845-4418-A4C6-80DF9BECC0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4611" y="127000"/>
          <a:ext cx="780583" cy="921001"/>
        </a:xfrm>
        <a:prstGeom prst="rect">
          <a:avLst/>
        </a:prstGeom>
      </xdr:spPr>
    </xdr:pic>
    <xdr:clientData/>
  </xdr:twoCellAnchor>
  <xdr:twoCellAnchor editAs="oneCell">
    <xdr:from>
      <xdr:col>2</xdr:col>
      <xdr:colOff>410800</xdr:colOff>
      <xdr:row>1</xdr:row>
      <xdr:rowOff>153813</xdr:rowOff>
    </xdr:from>
    <xdr:to>
      <xdr:col>5</xdr:col>
      <xdr:colOff>19174</xdr:colOff>
      <xdr:row>3</xdr:row>
      <xdr:rowOff>232833</xdr:rowOff>
    </xdr:to>
    <xdr:pic>
      <xdr:nvPicPr>
        <xdr:cNvPr id="9" name="Afbeelding 8">
          <a:extLst>
            <a:ext uri="{FF2B5EF4-FFF2-40B4-BE49-F238E27FC236}">
              <a16:creationId xmlns:a16="http://schemas.microsoft.com/office/drawing/2014/main" id="{B08629C8-B72E-46CE-A668-C779F1CC33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8800" y="280813"/>
          <a:ext cx="906596" cy="685798"/>
        </a:xfrm>
        <a:prstGeom prst="rect">
          <a:avLst/>
        </a:prstGeom>
      </xdr:spPr>
    </xdr:pic>
    <xdr:clientData/>
  </xdr:twoCellAnchor>
  <xdr:twoCellAnchor>
    <xdr:from>
      <xdr:col>35</xdr:col>
      <xdr:colOff>232835</xdr:colOff>
      <xdr:row>8</xdr:row>
      <xdr:rowOff>119944</xdr:rowOff>
    </xdr:from>
    <xdr:to>
      <xdr:col>37</xdr:col>
      <xdr:colOff>84667</xdr:colOff>
      <xdr:row>14</xdr:row>
      <xdr:rowOff>127000</xdr:rowOff>
    </xdr:to>
    <xdr:sp macro="" textlink="">
      <xdr:nvSpPr>
        <xdr:cNvPr id="11" name="Tekstballon: rechthoek 10">
          <a:extLst>
            <a:ext uri="{FF2B5EF4-FFF2-40B4-BE49-F238E27FC236}">
              <a16:creationId xmlns:a16="http://schemas.microsoft.com/office/drawing/2014/main" id="{52DBF3FA-F451-45DF-9206-A26155ADF26D}"/>
            </a:ext>
          </a:extLst>
        </xdr:cNvPr>
        <xdr:cNvSpPr/>
      </xdr:nvSpPr>
      <xdr:spPr>
        <a:xfrm>
          <a:off x="16009057" y="2032000"/>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477194</xdr:colOff>
      <xdr:row>4</xdr:row>
      <xdr:rowOff>24945</xdr:rowOff>
    </xdr:to>
    <xdr:pic>
      <xdr:nvPicPr>
        <xdr:cNvPr id="8" name="Afbeelding 7">
          <a:extLst>
            <a:ext uri="{FF2B5EF4-FFF2-40B4-BE49-F238E27FC236}">
              <a16:creationId xmlns:a16="http://schemas.microsoft.com/office/drawing/2014/main" id="{F45AFA35-8187-49F4-AFBB-BC1A7D08CD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4611" y="127000"/>
          <a:ext cx="780583" cy="921001"/>
        </a:xfrm>
        <a:prstGeom prst="rect">
          <a:avLst/>
        </a:prstGeom>
      </xdr:spPr>
    </xdr:pic>
    <xdr:clientData/>
  </xdr:twoCellAnchor>
  <xdr:twoCellAnchor editAs="oneCell">
    <xdr:from>
      <xdr:col>2</xdr:col>
      <xdr:colOff>410800</xdr:colOff>
      <xdr:row>1</xdr:row>
      <xdr:rowOff>153813</xdr:rowOff>
    </xdr:from>
    <xdr:to>
      <xdr:col>5</xdr:col>
      <xdr:colOff>19174</xdr:colOff>
      <xdr:row>3</xdr:row>
      <xdr:rowOff>232833</xdr:rowOff>
    </xdr:to>
    <xdr:pic>
      <xdr:nvPicPr>
        <xdr:cNvPr id="9" name="Afbeelding 8">
          <a:extLst>
            <a:ext uri="{FF2B5EF4-FFF2-40B4-BE49-F238E27FC236}">
              <a16:creationId xmlns:a16="http://schemas.microsoft.com/office/drawing/2014/main" id="{BB0B6D94-08EB-4DB9-9B27-3C87357C5E8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8800" y="280813"/>
          <a:ext cx="906596" cy="685798"/>
        </a:xfrm>
        <a:prstGeom prst="rect">
          <a:avLst/>
        </a:prstGeom>
      </xdr:spPr>
    </xdr:pic>
    <xdr:clientData/>
  </xdr:twoCellAnchor>
  <xdr:twoCellAnchor>
    <xdr:from>
      <xdr:col>35</xdr:col>
      <xdr:colOff>239889</xdr:colOff>
      <xdr:row>8</xdr:row>
      <xdr:rowOff>70555</xdr:rowOff>
    </xdr:from>
    <xdr:to>
      <xdr:col>37</xdr:col>
      <xdr:colOff>91721</xdr:colOff>
      <xdr:row>13</xdr:row>
      <xdr:rowOff>14111</xdr:rowOff>
    </xdr:to>
    <xdr:sp macro="" textlink="">
      <xdr:nvSpPr>
        <xdr:cNvPr id="11" name="Tekstballon: rechthoek 10">
          <a:extLst>
            <a:ext uri="{FF2B5EF4-FFF2-40B4-BE49-F238E27FC236}">
              <a16:creationId xmlns:a16="http://schemas.microsoft.com/office/drawing/2014/main" id="{D6A699AE-8699-4BAD-9F65-B29901947AE6}"/>
            </a:ext>
          </a:extLst>
        </xdr:cNvPr>
        <xdr:cNvSpPr/>
      </xdr:nvSpPr>
      <xdr:spPr>
        <a:xfrm>
          <a:off x="16016111" y="2039055"/>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21463AC8-58DF-451F-B2EC-36C19AFAE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2D5A9557-663F-4FEA-BFE4-DC48728BD45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224117</xdr:colOff>
      <xdr:row>8</xdr:row>
      <xdr:rowOff>149411</xdr:rowOff>
    </xdr:from>
    <xdr:to>
      <xdr:col>37</xdr:col>
      <xdr:colOff>75949</xdr:colOff>
      <xdr:row>14</xdr:row>
      <xdr:rowOff>168918</xdr:rowOff>
    </xdr:to>
    <xdr:sp macro="" textlink="">
      <xdr:nvSpPr>
        <xdr:cNvPr id="8" name="Tekstballon: rechthoek 7">
          <a:extLst>
            <a:ext uri="{FF2B5EF4-FFF2-40B4-BE49-F238E27FC236}">
              <a16:creationId xmlns:a16="http://schemas.microsoft.com/office/drawing/2014/main" id="{72CF96B5-EE81-48B8-B930-DAEEDFA4521A}"/>
            </a:ext>
          </a:extLst>
        </xdr:cNvPr>
        <xdr:cNvSpPr/>
      </xdr:nvSpPr>
      <xdr:spPr>
        <a:xfrm>
          <a:off x="16069235" y="2061882"/>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CC40FE0E-B53E-45C7-A4C5-0510E80A47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3C76C049-7D28-4799-BDC9-70F041E932E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239889</xdr:colOff>
      <xdr:row>8</xdr:row>
      <xdr:rowOff>155221</xdr:rowOff>
    </xdr:from>
    <xdr:to>
      <xdr:col>37</xdr:col>
      <xdr:colOff>91721</xdr:colOff>
      <xdr:row>14</xdr:row>
      <xdr:rowOff>162277</xdr:rowOff>
    </xdr:to>
    <xdr:sp macro="" textlink="">
      <xdr:nvSpPr>
        <xdr:cNvPr id="8" name="Tekstballon: rechthoek 7">
          <a:extLst>
            <a:ext uri="{FF2B5EF4-FFF2-40B4-BE49-F238E27FC236}">
              <a16:creationId xmlns:a16="http://schemas.microsoft.com/office/drawing/2014/main" id="{AE1E5046-B913-4D87-8FCA-F78EB8687ED3}"/>
            </a:ext>
          </a:extLst>
        </xdr:cNvPr>
        <xdr:cNvSpPr/>
      </xdr:nvSpPr>
      <xdr:spPr>
        <a:xfrm>
          <a:off x="16016111" y="2067277"/>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0B7327B8-5FF6-4218-8B9E-386720C479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83642392-530D-4C45-AF51-26771CCDA0B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239889</xdr:colOff>
      <xdr:row>8</xdr:row>
      <xdr:rowOff>176388</xdr:rowOff>
    </xdr:from>
    <xdr:to>
      <xdr:col>37</xdr:col>
      <xdr:colOff>91721</xdr:colOff>
      <xdr:row>14</xdr:row>
      <xdr:rowOff>183444</xdr:rowOff>
    </xdr:to>
    <xdr:sp macro="" textlink="">
      <xdr:nvSpPr>
        <xdr:cNvPr id="8" name="Tekstballon: rechthoek 7">
          <a:extLst>
            <a:ext uri="{FF2B5EF4-FFF2-40B4-BE49-F238E27FC236}">
              <a16:creationId xmlns:a16="http://schemas.microsoft.com/office/drawing/2014/main" id="{291B8C8B-737D-48BF-A9ED-EF2790B9EDEA}"/>
            </a:ext>
          </a:extLst>
        </xdr:cNvPr>
        <xdr:cNvSpPr/>
      </xdr:nvSpPr>
      <xdr:spPr>
        <a:xfrm>
          <a:off x="16016111" y="2088444"/>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945440EF-4C34-469C-99F8-D03D5E13EF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F572DAFA-247C-4AC5-A7E6-F4EDA0DFED8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246945</xdr:colOff>
      <xdr:row>8</xdr:row>
      <xdr:rowOff>169333</xdr:rowOff>
    </xdr:from>
    <xdr:to>
      <xdr:col>37</xdr:col>
      <xdr:colOff>98777</xdr:colOff>
      <xdr:row>14</xdr:row>
      <xdr:rowOff>176389</xdr:rowOff>
    </xdr:to>
    <xdr:sp macro="" textlink="">
      <xdr:nvSpPr>
        <xdr:cNvPr id="8" name="Tekstballon: rechthoek 7">
          <a:extLst>
            <a:ext uri="{FF2B5EF4-FFF2-40B4-BE49-F238E27FC236}">
              <a16:creationId xmlns:a16="http://schemas.microsoft.com/office/drawing/2014/main" id="{59CBF0E5-88B3-4BD4-B68C-BED47736632B}"/>
            </a:ext>
          </a:extLst>
        </xdr:cNvPr>
        <xdr:cNvSpPr/>
      </xdr:nvSpPr>
      <xdr:spPr>
        <a:xfrm>
          <a:off x="16023167" y="2081389"/>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474289</xdr:colOff>
      <xdr:row>4</xdr:row>
      <xdr:rowOff>24530</xdr:rowOff>
    </xdr:to>
    <xdr:pic>
      <xdr:nvPicPr>
        <xdr:cNvPr id="6" name="Afbeelding 5">
          <a:extLst>
            <a:ext uri="{FF2B5EF4-FFF2-40B4-BE49-F238E27FC236}">
              <a16:creationId xmlns:a16="http://schemas.microsoft.com/office/drawing/2014/main" id="{E7167D33-AF18-4D1F-A54C-7625765549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428"/>
        <a:stretch/>
      </xdr:blipFill>
      <xdr:spPr>
        <a:xfrm>
          <a:off x="201706" y="127000"/>
          <a:ext cx="780583" cy="921001"/>
        </a:xfrm>
        <a:prstGeom prst="rect">
          <a:avLst/>
        </a:prstGeom>
      </xdr:spPr>
    </xdr:pic>
    <xdr:clientData/>
  </xdr:twoCellAnchor>
  <xdr:twoCellAnchor editAs="oneCell">
    <xdr:from>
      <xdr:col>2</xdr:col>
      <xdr:colOff>407895</xdr:colOff>
      <xdr:row>1</xdr:row>
      <xdr:rowOff>153813</xdr:rowOff>
    </xdr:from>
    <xdr:to>
      <xdr:col>5</xdr:col>
      <xdr:colOff>14609</xdr:colOff>
      <xdr:row>3</xdr:row>
      <xdr:rowOff>227023</xdr:rowOff>
    </xdr:to>
    <xdr:pic>
      <xdr:nvPicPr>
        <xdr:cNvPr id="7" name="Afbeelding 6">
          <a:extLst>
            <a:ext uri="{FF2B5EF4-FFF2-40B4-BE49-F238E27FC236}">
              <a16:creationId xmlns:a16="http://schemas.microsoft.com/office/drawing/2014/main" id="{D9E61F7D-B74F-4B87-B179-AA2CFBCB68A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5904" b="-3182"/>
        <a:stretch/>
      </xdr:blipFill>
      <xdr:spPr>
        <a:xfrm>
          <a:off x="915895" y="280813"/>
          <a:ext cx="906596" cy="685798"/>
        </a:xfrm>
        <a:prstGeom prst="rect">
          <a:avLst/>
        </a:prstGeom>
      </xdr:spPr>
    </xdr:pic>
    <xdr:clientData/>
  </xdr:twoCellAnchor>
  <xdr:twoCellAnchor>
    <xdr:from>
      <xdr:col>35</xdr:col>
      <xdr:colOff>218723</xdr:colOff>
      <xdr:row>8</xdr:row>
      <xdr:rowOff>176388</xdr:rowOff>
    </xdr:from>
    <xdr:to>
      <xdr:col>37</xdr:col>
      <xdr:colOff>70555</xdr:colOff>
      <xdr:row>14</xdr:row>
      <xdr:rowOff>183444</xdr:rowOff>
    </xdr:to>
    <xdr:sp macro="" textlink="">
      <xdr:nvSpPr>
        <xdr:cNvPr id="8" name="Tekstballon: rechthoek 7">
          <a:extLst>
            <a:ext uri="{FF2B5EF4-FFF2-40B4-BE49-F238E27FC236}">
              <a16:creationId xmlns:a16="http://schemas.microsoft.com/office/drawing/2014/main" id="{A2FD0A58-53AC-4275-83FC-629CF289B162}"/>
            </a:ext>
          </a:extLst>
        </xdr:cNvPr>
        <xdr:cNvSpPr/>
      </xdr:nvSpPr>
      <xdr:spPr>
        <a:xfrm>
          <a:off x="15994945" y="2088444"/>
          <a:ext cx="1121832" cy="1319389"/>
        </a:xfrm>
        <a:prstGeom prst="wedgeRectCallout">
          <a:avLst>
            <a:gd name="adj1" fmla="val -59716"/>
            <a:gd name="adj2" fmla="val -91713"/>
          </a:avLst>
        </a:prstGeom>
        <a:solidFill>
          <a:srgbClr val="1C211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rgbClr val="EECF63"/>
              </a:solidFill>
              <a:effectLst/>
              <a:latin typeface="+mn-lt"/>
              <a:ea typeface="+mn-ea"/>
              <a:cs typeface="+mn-cs"/>
            </a:rPr>
            <a:t>Casinonamen kunnen alleen op het "casino overzicht"</a:t>
          </a:r>
          <a:r>
            <a:rPr lang="nl-NL" sz="1100" b="1" baseline="0">
              <a:solidFill>
                <a:srgbClr val="EECF63"/>
              </a:solidFill>
              <a:effectLst/>
              <a:latin typeface="+mn-lt"/>
              <a:ea typeface="+mn-ea"/>
              <a:cs typeface="+mn-cs"/>
            </a:rPr>
            <a:t> tabblad worden  </a:t>
          </a:r>
          <a:r>
            <a:rPr lang="nl-NL" sz="1100" b="1">
              <a:solidFill>
                <a:srgbClr val="EECF63"/>
              </a:solidFill>
              <a:effectLst/>
              <a:latin typeface="+mn-lt"/>
              <a:ea typeface="+mn-ea"/>
              <a:cs typeface="+mn-cs"/>
            </a:rPr>
            <a:t>bijgewerkt</a:t>
          </a:r>
          <a:endParaRPr lang="nl-NL">
            <a:solidFill>
              <a:srgbClr val="EECF63"/>
            </a:solidFill>
            <a:effectLst/>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0AD5-7555-4EEB-9E98-05E933B36B52}">
  <dimension ref="B1:W19"/>
  <sheetViews>
    <sheetView tabSelected="1" zoomScaleNormal="100" workbookViewId="0">
      <selection activeCell="H22" sqref="H22"/>
    </sheetView>
  </sheetViews>
  <sheetFormatPr defaultColWidth="9.08984375" defaultRowHeight="14.5" x14ac:dyDescent="0.35"/>
  <cols>
    <col min="1" max="1" width="3.54296875" style="9" customWidth="1"/>
    <col min="2" max="2" width="13.08984375" style="9" customWidth="1"/>
    <col min="3" max="6" width="9.08984375" style="9" customWidth="1"/>
    <col min="7" max="7" width="13.54296875" style="9" customWidth="1"/>
    <col min="8" max="11" width="9.08984375" style="9" customWidth="1"/>
    <col min="12" max="12" width="14.6328125" style="9" customWidth="1"/>
    <col min="13" max="20" width="9.08984375" style="9" customWidth="1"/>
    <col min="21" max="21" width="5.81640625" style="9" customWidth="1"/>
    <col min="22" max="22" width="9.08984375" style="9" customWidth="1"/>
    <col min="23" max="23" width="13.90625" style="9" customWidth="1"/>
    <col min="24" max="28" width="9.08984375" style="9" customWidth="1"/>
    <col min="29" max="29" width="9.90625" style="9" customWidth="1"/>
    <col min="30" max="30" width="2.90625" style="9" customWidth="1"/>
    <col min="31" max="31" width="9.08984375" style="9"/>
    <col min="32" max="32" width="9.90625" style="9" customWidth="1"/>
    <col min="33" max="16384" width="9.08984375" style="9"/>
  </cols>
  <sheetData>
    <row r="1" spans="2:23" s="5" customFormat="1" ht="11.25" customHeight="1" x14ac:dyDescent="0.8">
      <c r="B1" s="6"/>
      <c r="D1" s="6"/>
      <c r="E1" s="6"/>
      <c r="F1" s="6"/>
    </row>
    <row r="2" spans="2:23" s="5" customFormat="1" ht="25" customHeight="1" x14ac:dyDescent="0.8">
      <c r="B2" s="6"/>
      <c r="D2" s="6"/>
      <c r="E2" s="25" t="s">
        <v>28</v>
      </c>
      <c r="F2" s="25"/>
      <c r="G2" s="25"/>
      <c r="H2" s="25"/>
      <c r="I2" s="25"/>
      <c r="J2" s="25"/>
      <c r="K2" s="25"/>
      <c r="L2" s="25"/>
      <c r="M2" s="25"/>
      <c r="N2" s="25"/>
      <c r="O2" s="25"/>
      <c r="P2" s="25"/>
      <c r="Q2" s="25"/>
      <c r="R2" s="25"/>
      <c r="S2" s="25"/>
      <c r="T2" s="25"/>
      <c r="U2" s="7"/>
    </row>
    <row r="3" spans="2:23" s="5" customFormat="1" ht="23" customHeight="1" x14ac:dyDescent="0.8">
      <c r="B3" s="6"/>
      <c r="D3" s="6"/>
      <c r="E3" s="25"/>
      <c r="F3" s="25"/>
      <c r="G3" s="25"/>
      <c r="H3" s="25"/>
      <c r="I3" s="25"/>
      <c r="J3" s="25"/>
      <c r="K3" s="25"/>
      <c r="L3" s="25"/>
      <c r="M3" s="25"/>
      <c r="N3" s="25"/>
      <c r="O3" s="25"/>
      <c r="P3" s="25"/>
      <c r="Q3" s="25"/>
      <c r="R3" s="25"/>
      <c r="S3" s="25"/>
      <c r="T3" s="25"/>
      <c r="U3" s="7"/>
    </row>
    <row r="4" spans="2:23" s="5" customFormat="1" ht="22.5" x14ac:dyDescent="0.8">
      <c r="B4" s="6"/>
      <c r="D4" s="6"/>
      <c r="E4" s="68" t="s">
        <v>27</v>
      </c>
      <c r="F4" s="68"/>
      <c r="G4" s="68"/>
      <c r="H4" s="68"/>
      <c r="I4" s="68"/>
      <c r="J4" s="68"/>
      <c r="K4" s="68"/>
      <c r="L4" s="68"/>
      <c r="M4" s="68"/>
      <c r="N4" s="68"/>
      <c r="O4" s="68"/>
      <c r="P4" s="68"/>
      <c r="Q4" s="68"/>
      <c r="R4" s="68"/>
      <c r="S4" s="68"/>
      <c r="T4" s="68"/>
    </row>
    <row r="5" spans="2:23" s="5" customFormat="1" ht="11.5" customHeight="1" x14ac:dyDescent="0.8">
      <c r="B5" s="6"/>
      <c r="D5" s="6"/>
      <c r="E5" s="6"/>
      <c r="F5" s="6"/>
    </row>
    <row r="6" spans="2:23" s="10" customFormat="1" ht="23" thickBot="1" x14ac:dyDescent="0.85"/>
    <row r="7" spans="2:23" s="10" customFormat="1" ht="23" thickBot="1" x14ac:dyDescent="0.85">
      <c r="C7" s="53" t="s">
        <v>8</v>
      </c>
      <c r="D7" s="54" t="s">
        <v>9</v>
      </c>
      <c r="E7" s="54" t="s">
        <v>44</v>
      </c>
      <c r="H7" s="53" t="s">
        <v>8</v>
      </c>
      <c r="I7" s="53" t="s">
        <v>9</v>
      </c>
      <c r="J7" s="55" t="s">
        <v>44</v>
      </c>
      <c r="M7" s="53" t="s">
        <v>8</v>
      </c>
      <c r="N7" s="53" t="s">
        <v>9</v>
      </c>
      <c r="O7" s="55" t="s">
        <v>44</v>
      </c>
      <c r="R7" s="53" t="s">
        <v>8</v>
      </c>
      <c r="S7" s="53" t="s">
        <v>9</v>
      </c>
      <c r="T7" s="55" t="s">
        <v>44</v>
      </c>
    </row>
    <row r="8" spans="2:23" s="13" customFormat="1" ht="29" x14ac:dyDescent="0.35">
      <c r="B8" s="32" t="s">
        <v>29</v>
      </c>
      <c r="C8" s="11">
        <f>SUM(Jan!G8:G38)+SUM(Jan!J8:J38)+SUM(Jan!M8:M38)+SUM(Jan!P8:P38)+SUM(Jan!S8:S38)+SUM(Jan!V8:V38)+SUM(Jan!Y8:Y38)+SUM(Jan!AB8:AB38)+SUM(Jan!AE8:AE38)+SUM(Jan!AH8:AH38)</f>
        <v>0</v>
      </c>
      <c r="D8" s="16">
        <f>SUM(Jan!H8:H38)+SUM(Jan!K8:K38)+SUM(Jan!N8:N38)+SUM(Jan!Q8:Q38)+SUM(Jan!T8:T38)+SUM(Jan!W8:W38)+SUM(Jan!Z8:Z38)+SUM(Jan!AC8:AC38)+SUM(Jan!AF8:AF38)+SUM(Jan!AI8:AI38)</f>
        <v>0</v>
      </c>
      <c r="E8" s="18">
        <f>SUM(Jan!H40+Jan!K40+Jan!N40+Jan!Q40+Jan!T40+Jan!W40+Jan!Z40+Jan!AC40+Jan!AF40+Jan!AI40)</f>
        <v>0</v>
      </c>
      <c r="G8" s="24" t="s">
        <v>37</v>
      </c>
      <c r="H8" s="37">
        <f>C8+C9+C10</f>
        <v>0</v>
      </c>
      <c r="I8" s="38">
        <f>D8+D9+D10</f>
        <v>0</v>
      </c>
      <c r="J8" s="19">
        <f>E8+E9+E10</f>
        <v>0</v>
      </c>
      <c r="L8" s="24" t="s">
        <v>41</v>
      </c>
      <c r="M8" s="43">
        <f>H8+H11</f>
        <v>0</v>
      </c>
      <c r="N8" s="29">
        <f>I8+I11</f>
        <v>0</v>
      </c>
      <c r="O8" s="19">
        <f>J8+J11</f>
        <v>0</v>
      </c>
      <c r="Q8" s="24" t="s">
        <v>43</v>
      </c>
      <c r="R8" s="26">
        <f>M8+M14</f>
        <v>0</v>
      </c>
      <c r="S8" s="46">
        <f>N8+N14</f>
        <v>0</v>
      </c>
      <c r="T8" s="19">
        <f>O8+O14</f>
        <v>0</v>
      </c>
    </row>
    <row r="9" spans="2:23" s="13" customFormat="1" ht="29" x14ac:dyDescent="0.35">
      <c r="B9" s="33" t="s">
        <v>30</v>
      </c>
      <c r="C9" s="12">
        <f>SUM(Feb!G8:G36)+SUM(Feb!J8:J36)+SUM(Feb!M8:M36)+SUM(Feb!P8:P36)+SUM(Feb!S8:S36)+SUM(Feb!V8:V36)+SUM(Feb!Y8:Y36)+SUM(Feb!AB8:AB36)+SUM(Feb!AE8:AE36)+SUM(Feb!AH8:AH36)</f>
        <v>0</v>
      </c>
      <c r="D9" s="17">
        <f>SUM(Feb!H8:H36)+SUM(Feb!K8:K36)+SUM(Feb!N8:N36)+SUM(Feb!Q8:Q36)+SUM(Feb!T8:T36)+SUM(Feb!W8:W36)+SUM(Feb!Z8:Z36)+SUM(Feb!AC8:AC36)+SUM(Feb!AF8:AF36)+SUM(Feb!AI8:AI36)</f>
        <v>0</v>
      </c>
      <c r="E9" s="14">
        <f>Feb!H38+Feb!K38+Feb!N38+Feb!Q38+Feb!T38+Feb!W38+Feb!Z38+Feb!AC38+Feb!AF38+Feb!AI38</f>
        <v>0</v>
      </c>
      <c r="G9" s="22"/>
      <c r="H9" s="39"/>
      <c r="I9" s="40"/>
      <c r="J9" s="20"/>
      <c r="L9" s="22"/>
      <c r="M9" s="44"/>
      <c r="N9" s="30"/>
      <c r="O9" s="20"/>
      <c r="Q9" s="22"/>
      <c r="R9" s="27"/>
      <c r="S9" s="47"/>
      <c r="T9" s="20"/>
    </row>
    <row r="10" spans="2:23" s="13" customFormat="1" ht="29" x14ac:dyDescent="0.35">
      <c r="B10" s="33" t="s">
        <v>31</v>
      </c>
      <c r="C10" s="12">
        <f>SUM(Mar!G8:G38)+SUM(Mar!J8:J38)+SUM(Mar!M8:M38)+SUM(Mar!P8:P38)+SUM(Mar!S8:S38)+SUM(Mar!V8:V38)+SUM(Mar!Y8:Y38)+SUM(Mar!AB8:AB38)+SUM(Mar!AE8:AE38)+SUM(Mar!AH8:AH38)</f>
        <v>0</v>
      </c>
      <c r="D10" s="17">
        <f>SUM(Mar!H8:H38)+SUM(Mar!K8:K38)+SUM(Mar!N8:N38)+SUM(Mar!Q8:Q38)+SUM(Mar!T8:T38)+SUM(Mar!W8:W38)+SUM(Mar!Z8:Z38)+SUM(Mar!AC8:AC38)+SUM(Mar!AF8:AF38)+SUM(Mar!AI8:AI38)</f>
        <v>0</v>
      </c>
      <c r="E10" s="14">
        <f>Mar!H40+Mar!K40+Mar!N40+Mar!Q40+Mar!T40+Mar!W40+Mar!Z40+Mar!AC40+Mar!AF40+Mar!AI40</f>
        <v>0</v>
      </c>
      <c r="G10" s="22"/>
      <c r="H10" s="39"/>
      <c r="I10" s="40"/>
      <c r="J10" s="20"/>
      <c r="L10" s="22"/>
      <c r="M10" s="44"/>
      <c r="N10" s="30"/>
      <c r="O10" s="20"/>
      <c r="Q10" s="22"/>
      <c r="R10" s="27"/>
      <c r="S10" s="47"/>
      <c r="T10" s="20"/>
    </row>
    <row r="11" spans="2:23" s="13" customFormat="1" ht="29" x14ac:dyDescent="0.35">
      <c r="B11" s="33" t="s">
        <v>3</v>
      </c>
      <c r="C11" s="12">
        <f>SUM(Apr!G8:G37)+SUM(Apr!J8:J37)+SUM(Apr!M8:M37)+SUM(Apr!P8:P37)+SUM(Apr!S8:S37)+SUM(Apr!V8:V37)+SUM(Apr!Y8:Y37)+SUM(Apr!AB8:AB37)+SUM(Apr!AE8:AE37)+SUM(Apr!AH8:AH37)</f>
        <v>0</v>
      </c>
      <c r="D11" s="17">
        <f>SUM(Apr!H8:H37)+SUM(Apr!K8:K37)+SUM(Apr!N8:N37)+SUM(Apr!Q8:Q37)+SUM(Apr!T8:T37)+SUM(Apr!W8:W37)+SUM(Apr!Z8:Z37)+SUM(Apr!AC8:AC37)+SUM(Apr!AF8:AF37)+SUM(Apr!AI8:AI37)</f>
        <v>0</v>
      </c>
      <c r="E11" s="14">
        <f>Apr!H39+Apr!K39+Apr!N39+Apr!Q39+Apr!T39+Apr!W39+Apr!Z39+Apr!AC39+Apr!AF39+Apr!AI39</f>
        <v>0</v>
      </c>
      <c r="G11" s="22" t="s">
        <v>38</v>
      </c>
      <c r="H11" s="39">
        <f>C11+C12+C13</f>
        <v>0</v>
      </c>
      <c r="I11" s="40">
        <f>D11+D12+D13</f>
        <v>0</v>
      </c>
      <c r="J11" s="20">
        <f>E11+E12+E13</f>
        <v>0</v>
      </c>
      <c r="L11" s="22"/>
      <c r="M11" s="44"/>
      <c r="N11" s="30"/>
      <c r="O11" s="20"/>
      <c r="Q11" s="22"/>
      <c r="R11" s="27"/>
      <c r="S11" s="47"/>
      <c r="T11" s="20"/>
    </row>
    <row r="12" spans="2:23" s="13" customFormat="1" ht="29" x14ac:dyDescent="0.35">
      <c r="B12" s="33" t="s">
        <v>32</v>
      </c>
      <c r="C12" s="12">
        <f>SUM(Mei!G8:G38)+SUM(Mei!J8:J38)+SUM(Mei!M8:M38)+SUM(Mei!P8:P38)+SUM(Mei!S8:S38)+SUM(Mei!V8:V38)+SUM(Mei!Y8:Y38)+SUM(Mei!AB8:AB38)+SUM(Mei!AE8:AE38)+SUM(Mei!AH8:AH38)</f>
        <v>0</v>
      </c>
      <c r="D12" s="17">
        <f>SUM(Mei!H8:H38)+SUM(Mei!K8:K38)+SUM(Mei!N8:N38)+SUM(Mei!Q8:Q38)+SUM(Mei!T8:T38)+SUM(Mei!W8:W38)+SUM(Mei!Z8:Z38)+SUM(Mei!AC8:AC38)+SUM(Mei!AF8:AF38)+SUM(Mei!AI8:AI38)</f>
        <v>0</v>
      </c>
      <c r="E12" s="14">
        <f>Mei!H40+Mei!K40+Mei!N40+Mei!Q40+Mei!T40+Mei!W40+Mei!Z40+Mei!AC40+Mei!AF40+Mei!AI40</f>
        <v>0</v>
      </c>
      <c r="G12" s="22"/>
      <c r="H12" s="39"/>
      <c r="I12" s="40"/>
      <c r="J12" s="20"/>
      <c r="L12" s="22"/>
      <c r="M12" s="44"/>
      <c r="N12" s="30"/>
      <c r="O12" s="20"/>
      <c r="Q12" s="22"/>
      <c r="R12" s="27"/>
      <c r="S12" s="47"/>
      <c r="T12" s="20"/>
    </row>
    <row r="13" spans="2:23" s="13" customFormat="1" ht="29" x14ac:dyDescent="0.35">
      <c r="B13" s="33" t="s">
        <v>33</v>
      </c>
      <c r="C13" s="12">
        <f>SUM(Jun!G8:G37)+SUM(Jun!J8:J37)+SUM(Jun!M8:M37)+SUM(Jun!P8:P37)+SUM(Jun!S8:S37)+SUM(Jun!V8:V37)+SUM(Jun!Y8:Y37)+SUM(Jun!AB8:AB37)+SUM(Jun!AE8:AE37)+SUM(Jun!AH8:AH37)</f>
        <v>0</v>
      </c>
      <c r="D13" s="17">
        <f>SUM(Jun!H8:H37)+SUM(Jun!K8:K37)+SUM(Jun!N8:N37)+SUM(Jun!Q8:Q37)+SUM(Jun!T8:T37)+SUM(Jun!W8:W37)+SUM(Jun!Z8:Z37)+SUM(Jun!AC8:AC37)+SUM(Jun!AF8:AF37)+SUM(Jun!AI8:AI37)</f>
        <v>0</v>
      </c>
      <c r="E13" s="14">
        <f>Jun!H39+Jun!K39+Jun!N39+Jun!Q39+Jun!T39+Jun!W39+Jun!Z39+Jun!AC39+Jun!AF39+Jun!AI39</f>
        <v>0</v>
      </c>
      <c r="G13" s="22"/>
      <c r="H13" s="39"/>
      <c r="I13" s="40"/>
      <c r="J13" s="20"/>
      <c r="L13" s="22"/>
      <c r="M13" s="44"/>
      <c r="N13" s="30"/>
      <c r="O13" s="20"/>
      <c r="Q13" s="22"/>
      <c r="R13" s="27"/>
      <c r="S13" s="47"/>
      <c r="T13" s="20"/>
    </row>
    <row r="14" spans="2:23" s="13" customFormat="1" ht="29" x14ac:dyDescent="0.35">
      <c r="B14" s="33" t="s">
        <v>34</v>
      </c>
      <c r="C14" s="12">
        <f>SUM(Jul!G8:G38)+SUM(Jul!J8:J38)+SUM(Jul!M8:M38)+SUM(Jul!P8:P38)+SUM(Jul!S8:S38)+SUM(Jul!V8:V38)+SUM(Jul!Y8:Y38)+SUM(Jul!AB8:AB38)+SUM(Jul!AE8:AE38)+SUM(Jul!AH8:AH38)</f>
        <v>0</v>
      </c>
      <c r="D14" s="17">
        <f>SUM(Jul!H8:H38)+SUM(Jul!K8:K38)+SUM(Jul!N8:N38)+SUM(Jul!Q8:Q38)+SUM(Jul!T8:T38)+SUM(Jul!W8:W38)+SUM(Jul!Z8:Z38)+SUM(Jul!AC8:AC38)+SUM(Jul!AF8:AF38)+SUM(Jul!AI8:AI38)</f>
        <v>0</v>
      </c>
      <c r="E14" s="14">
        <f>Jul!H40+Jul!K40+Jul!N40+Jul!Q40+Jul!T40+Jul!W40+Jul!Z40+Jul!AC40+Jul!AF40+Jul!AI40</f>
        <v>0</v>
      </c>
      <c r="G14" s="22" t="s">
        <v>39</v>
      </c>
      <c r="H14" s="39">
        <f>C14+C15+C16</f>
        <v>0</v>
      </c>
      <c r="I14" s="40">
        <f>D14+D15+D16</f>
        <v>0</v>
      </c>
      <c r="J14" s="20">
        <f>E14+E15+E16</f>
        <v>0</v>
      </c>
      <c r="L14" s="22" t="s">
        <v>42</v>
      </c>
      <c r="M14" s="44">
        <f>H14+H17</f>
        <v>0</v>
      </c>
      <c r="N14" s="30">
        <f>I14+I17</f>
        <v>0</v>
      </c>
      <c r="O14" s="20">
        <f>J14+J17</f>
        <v>0</v>
      </c>
      <c r="Q14" s="22"/>
      <c r="R14" s="27"/>
      <c r="S14" s="47"/>
      <c r="T14" s="20"/>
    </row>
    <row r="15" spans="2:23" s="13" customFormat="1" ht="29.5" thickBot="1" x14ac:dyDescent="0.4">
      <c r="B15" s="33" t="s">
        <v>35</v>
      </c>
      <c r="C15" s="12">
        <f>SUM(Aug!G8:G38)+SUM(Aug!J8:J38)+SUM(Aug!M8:M38)+SUM(Aug!P8:P38)+SUM(Aug!S8:S38)+SUM(Aug!V8:V38)+SUM(Aug!Y8:Y38)+SUM(Aug!AB8:AB38)+SUM(Aug!AE8:AE38)+SUM(Aug!AH8:AH38)</f>
        <v>0</v>
      </c>
      <c r="D15" s="17">
        <f>SUM(Aug!H8:H38)+SUM(Aug!K8:K38)+SUM(Aug!N8:N38)+SUM(Aug!Q8:Q38)+SUM(Aug!T8:T38)+SUM(Aug!W8:W38)+SUM(Aug!Z8:Z38)+SUM(Aug!AC8:AC38)+SUM(Aug!AF8:AF38)+SUM(Aug!AI8:AI38)</f>
        <v>0</v>
      </c>
      <c r="E15" s="14">
        <f>Aug!H40+Aug!K40+Aug!N40+Aug!Q40+Aug!T40+Aug!W40+Aug!Z40+Aug!AC40+Aug!AF40+Aug!AI40</f>
        <v>0</v>
      </c>
      <c r="G15" s="22"/>
      <c r="H15" s="39"/>
      <c r="I15" s="40"/>
      <c r="J15" s="20"/>
      <c r="L15" s="22"/>
      <c r="M15" s="44"/>
      <c r="N15" s="30"/>
      <c r="O15" s="20"/>
      <c r="Q15" s="22"/>
      <c r="R15" s="27"/>
      <c r="S15" s="47"/>
      <c r="T15" s="20"/>
    </row>
    <row r="16" spans="2:23" s="13" customFormat="1" ht="29" x14ac:dyDescent="0.8">
      <c r="B16" s="33" t="s">
        <v>10</v>
      </c>
      <c r="C16" s="12">
        <f>SUM(Sep!G8:G37)+SUM(Sep!J8:J37)+SUM(Sep!M8:M37)+SUM(Sep!P8:P37)+SUM(Sep!S8:S37)+SUM(Sep!V8:V37)+SUM(Sep!Y8:Y37)+SUM(Sep!AB8:AB37)+SUM(Sep!AE8:AE37)+SUM(Sep!AH8:AH37)</f>
        <v>0</v>
      </c>
      <c r="D16" s="17">
        <f>SUM(Sep!H8:H37)+SUM(Sep!K8:K37)+SUM(Sep!N8:N37)+SUM(Sep!Q8:Q37)+SUM(Sep!T8:T37)+SUM(Sep!W8:W37)+SUM(Sep!Z8:Z37)+SUM(Sep!AC8:AC37)+SUM(Sep!AF8:AF37)+SUM(Sep!AI8:AI37)</f>
        <v>0</v>
      </c>
      <c r="E16" s="14">
        <f>Sep!H39+Sep!K39+Sep!N39+Sep!Q39+Sep!T39+Sep!W39+Sep!Z39+Sep!AC39+Sep!AF39+Sep!AI39</f>
        <v>0</v>
      </c>
      <c r="G16" s="22"/>
      <c r="H16" s="39"/>
      <c r="I16" s="40"/>
      <c r="J16" s="20"/>
      <c r="L16" s="22"/>
      <c r="M16" s="44"/>
      <c r="N16" s="30"/>
      <c r="O16" s="20"/>
      <c r="Q16" s="22"/>
      <c r="R16" s="27"/>
      <c r="S16" s="47"/>
      <c r="T16" s="20"/>
      <c r="V16" s="51" t="s">
        <v>45</v>
      </c>
      <c r="W16" s="52"/>
    </row>
    <row r="17" spans="2:23" s="13" customFormat="1" ht="29.5" thickBot="1" x14ac:dyDescent="0.4">
      <c r="B17" s="33" t="s">
        <v>36</v>
      </c>
      <c r="C17" s="12">
        <f>SUM(Okt!G8:G38)+SUM(Okt!J8:J38)+SUM(Okt!M8:M38)+SUM(Okt!P8:P38)+SUM(Okt!S8:S38)+SUM(Okt!V8:V38)+SUM(Okt!Y8:Y38)+SUM(Okt!AB8:AB38)+SUM(Okt!AE8:AE38)+SUM(Okt!AH8:AH38)</f>
        <v>0</v>
      </c>
      <c r="D17" s="17">
        <f>SUM(Okt!H8:H38)+SUM(Okt!K8:K38)+SUM(Okt!N8:N38)+SUM(Okt!Q8:Q38)+SUM(Okt!T8:T38)+SUM(Okt!W8:W38)+SUM(Okt!Z8:Z38)+SUM(Okt!AC8:AC38)+SUM(Okt!AF8:AF38)+SUM(Okt!AI8:AI38)</f>
        <v>0</v>
      </c>
      <c r="E17" s="14">
        <f>Okt!H40+Okt!K40+Okt!N40+Okt!Q40+Okt!T40+Okt!W40+Okt!Z40+Okt!AC40+Okt!AF40+Okt!AI40</f>
        <v>0</v>
      </c>
      <c r="G17" s="22" t="s">
        <v>40</v>
      </c>
      <c r="H17" s="39">
        <f>C17+C18+C19</f>
        <v>0</v>
      </c>
      <c r="I17" s="40">
        <f>D17+D18+D19</f>
        <v>0</v>
      </c>
      <c r="J17" s="20">
        <f>E17+E18+E19</f>
        <v>0</v>
      </c>
      <c r="L17" s="22"/>
      <c r="M17" s="44"/>
      <c r="N17" s="30"/>
      <c r="O17" s="20"/>
      <c r="Q17" s="22"/>
      <c r="R17" s="27"/>
      <c r="S17" s="47"/>
      <c r="T17" s="20"/>
      <c r="V17" s="49">
        <f>MAX(Jan!E8:E38,Feb!E8:E36,Mar!E8:E38,Apr!E8:E37,Mei!E8:E38,Jun!E8:E37,Jul!E8:E38,Aug!E8:E38,Sep!E8:E37,Okt!E8:E38,Nov!E8:E37,Dec!E8:E38)</f>
        <v>0</v>
      </c>
      <c r="W17" s="50"/>
    </row>
    <row r="18" spans="2:23" s="13" customFormat="1" ht="29" x14ac:dyDescent="0.8">
      <c r="B18" s="33" t="s">
        <v>12</v>
      </c>
      <c r="C18" s="12">
        <f>SUM(Nov!G8:G37)+SUM(Nov!J8:J37)+SUM(Nov!M8:M37)+SUM(Nov!P8:P37)+SUM(Nov!S8:S37)+SUM(Nov!V8:V37)+SUM(Nov!Y8:Y37)+SUM(Nov!AB8:AB37)+SUM(Nov!AE8:AE37)+SUM(Nov!AH8:AH37)</f>
        <v>0</v>
      </c>
      <c r="D18" s="17">
        <f>SUM(Nov!H8:H37)+SUM(Nov!K8:K37)+SUM(Nov!N8:N37)+SUM(Nov!Q8:Q37)+SUM(Nov!T8:T37)+SUM(Nov!W8:W37)+SUM(Nov!Z8:Z37)+SUM(Nov!AC8:AC37)+SUM(Nov!AF8:AF37)+SUM(Nov!AI8:AI37)</f>
        <v>0</v>
      </c>
      <c r="E18" s="14">
        <f>Nov!H39+Nov!K39+Nov!N39+Nov!Q39+Nov!T39+Nov!W39+Nov!Z39+Nov!AC39+Nov!AF39+Nov!AI39</f>
        <v>0</v>
      </c>
      <c r="G18" s="22"/>
      <c r="H18" s="39"/>
      <c r="I18" s="40"/>
      <c r="J18" s="20"/>
      <c r="L18" s="22"/>
      <c r="M18" s="44"/>
      <c r="N18" s="30"/>
      <c r="O18" s="20"/>
      <c r="Q18" s="22"/>
      <c r="R18" s="27"/>
      <c r="S18" s="47"/>
      <c r="T18" s="20"/>
      <c r="V18" s="51" t="s">
        <v>46</v>
      </c>
      <c r="W18" s="52"/>
    </row>
    <row r="19" spans="2:23" s="13" customFormat="1" ht="29.5" thickBot="1" x14ac:dyDescent="0.4">
      <c r="B19" s="34" t="s">
        <v>13</v>
      </c>
      <c r="C19" s="35">
        <f>SUM(Dec!G8:G38)+SUM(Dec!J8:J38)+SUM(Dec!M8:M38)+SUM(Dec!P8:P38)+SUM(Dec!S8:S38)+SUM(Dec!V8:V38)+SUM(Dec!Y8:Y38)+SUM(Dec!AB8:AB38)+SUM(Dec!AE8:AE38)+SUM(Dec!AH8:AH38)</f>
        <v>0</v>
      </c>
      <c r="D19" s="36">
        <f>SUM(Dec!H8:H38)+SUM(Dec!K8:K38)+SUM(Dec!N8:N38)+SUM(Dec!Q8:Q38)+SUM(Dec!T8:T38)+SUM(Dec!W8:W38)+SUM(Dec!Z8:Z38)+SUM(Dec!AC8:AC38)+SUM(Dec!AF8:AF38)+SUM(Dec!AI8:AI38)</f>
        <v>0</v>
      </c>
      <c r="E19" s="15">
        <f>Dec!H40+Dec!K40+Dec!N40+Dec!Q40+Dec!T40+Dec!W40+Dec!Z40+Dec!AC40+Dec!AF40+Dec!AI40</f>
        <v>0</v>
      </c>
      <c r="G19" s="23"/>
      <c r="H19" s="41"/>
      <c r="I19" s="42"/>
      <c r="J19" s="21"/>
      <c r="L19" s="23"/>
      <c r="M19" s="45"/>
      <c r="N19" s="31"/>
      <c r="O19" s="21"/>
      <c r="Q19" s="23"/>
      <c r="R19" s="28"/>
      <c r="S19" s="48"/>
      <c r="T19" s="21"/>
      <c r="V19" s="49">
        <f>MIN(Jan!E8:E38,Feb!E8:E36,Mar!E8:E38,Apr!E8:E37,Mei!E8:E38,Jun!E8:E37,Jul!E8:E38,Aug!E8:E38,Sep!E8:E37,Okt!E8:E38,Nov!E8:E37,Dec!E8:E38)</f>
        <v>0</v>
      </c>
      <c r="W19" s="50"/>
    </row>
  </sheetData>
  <sheetProtection sheet="1" objects="1" scenarios="1" selectLockedCells="1" selectUnlockedCells="1"/>
  <mergeCells count="34">
    <mergeCell ref="V16:W16"/>
    <mergeCell ref="V17:W17"/>
    <mergeCell ref="V18:W18"/>
    <mergeCell ref="V19:W19"/>
    <mergeCell ref="I11:I13"/>
    <mergeCell ref="G11:G13"/>
    <mergeCell ref="Q8:Q19"/>
    <mergeCell ref="H8:H10"/>
    <mergeCell ref="I8:I10"/>
    <mergeCell ref="J8:J10"/>
    <mergeCell ref="H14:H16"/>
    <mergeCell ref="H17:H19"/>
    <mergeCell ref="M8:M13"/>
    <mergeCell ref="R8:R19"/>
    <mergeCell ref="S8:S19"/>
    <mergeCell ref="T8:T19"/>
    <mergeCell ref="E2:T3"/>
    <mergeCell ref="E4:T4"/>
    <mergeCell ref="G14:G16"/>
    <mergeCell ref="G17:G19"/>
    <mergeCell ref="H11:H13"/>
    <mergeCell ref="L8:L13"/>
    <mergeCell ref="L14:L19"/>
    <mergeCell ref="I14:I16"/>
    <mergeCell ref="I17:I19"/>
    <mergeCell ref="J11:J13"/>
    <mergeCell ref="J14:J16"/>
    <mergeCell ref="J17:J19"/>
    <mergeCell ref="G8:G10"/>
    <mergeCell ref="N8:N13"/>
    <mergeCell ref="O8:O13"/>
    <mergeCell ref="M14:M19"/>
    <mergeCell ref="N14:N19"/>
    <mergeCell ref="O14:O19"/>
  </mergeCells>
  <phoneticPr fontId="6" type="noConversion"/>
  <conditionalFormatting sqref="J8 O8 T8 E8:E19 J11 J14 O14 J17">
    <cfRule type="cellIs" dxfId="61" priority="1" operator="lessThan">
      <formula>0</formula>
    </cfRule>
    <cfRule type="cellIs" dxfId="60" priority="2" operator="greaterThan">
      <formula>0</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4D7F-B7B0-4B2C-B804-7BE5D42748EE}">
  <dimension ref="B1:AI40"/>
  <sheetViews>
    <sheetView zoomScale="90" zoomScaleNormal="90" workbookViewId="0">
      <selection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7</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7</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7</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7</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7</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7</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7</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7</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7</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7</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7</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7</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7</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7</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7</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7</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7</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7</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7</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7</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7</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7</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7</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7</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7</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7</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7</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7</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7</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7</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7</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8 H40 K40 N40 Q40 T40 W40 Z40 AC40 AF40 AI40">
    <cfRule type="cellIs" dxfId="13" priority="1" operator="lessThan">
      <formula>0</formula>
    </cfRule>
    <cfRule type="cellIs" dxfId="12" priority="2" operator="greater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32105-1ABF-4C2C-89F4-CB5AFF34B07D}">
  <dimension ref="B1:AI39"/>
  <sheetViews>
    <sheetView zoomScale="90" zoomScaleNormal="90" workbookViewId="0">
      <selection activeCell="G8" sqref="G8"/>
    </sheetView>
  </sheetViews>
  <sheetFormatPr defaultColWidth="9.08984375" defaultRowHeight="14.5" x14ac:dyDescent="0.35"/>
  <cols>
    <col min="1" max="1" width="2.90625" style="9" customWidth="1"/>
    <col min="2" max="2" width="4.36328125" style="56" customWidth="1"/>
    <col min="3" max="3" width="9.36328125" style="9" customWidth="1"/>
    <col min="4" max="4" width="2.08984375" style="9" customWidth="1"/>
    <col min="5" max="5" width="7.08984375" style="56" customWidth="1"/>
    <col min="6" max="6" width="2.08984375" style="9" customWidth="1"/>
    <col min="7" max="8" width="9.36328125" style="9" customWidth="1"/>
    <col min="9" max="9" width="1.453125" style="9" customWidth="1"/>
    <col min="10" max="11" width="9.36328125" style="9" customWidth="1"/>
    <col min="12" max="12" width="1.453125" style="9" customWidth="1"/>
    <col min="13" max="14" width="9.36328125" style="9" customWidth="1"/>
    <col min="15" max="15" width="1.453125" style="9" customWidth="1"/>
    <col min="16" max="17" width="9.36328125" style="9" customWidth="1"/>
    <col min="18" max="18" width="1.453125" style="9" customWidth="1"/>
    <col min="19" max="20" width="9.36328125" style="9" customWidth="1"/>
    <col min="21" max="21" width="1.453125" style="9" customWidth="1"/>
    <col min="22" max="22" width="9.36328125" style="9" customWidth="1"/>
    <col min="23" max="23" width="9.08984375" style="9"/>
    <col min="24" max="24" width="1.453125" style="9" customWidth="1"/>
    <col min="25" max="26" width="9.08984375" style="9"/>
    <col min="27" max="27" width="1.453125" style="9" customWidth="1"/>
    <col min="28" max="29" width="9.08984375" style="9"/>
    <col min="30" max="30" width="1.453125" style="9" customWidth="1"/>
    <col min="31" max="32" width="9.08984375" style="9"/>
    <col min="33" max="33" width="1.453125" style="9" customWidth="1"/>
    <col min="34" max="16384" width="9.08984375" style="9"/>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ht="22.5" x14ac:dyDescent="0.8">
      <c r="B4" s="6"/>
      <c r="E4" s="6"/>
      <c r="H4" s="88" t="s">
        <v>27</v>
      </c>
    </row>
    <row r="5" spans="2:35" s="5" customFormat="1" ht="11.5" customHeight="1" x14ac:dyDescent="0.8">
      <c r="B5" s="6"/>
      <c r="E5" s="6"/>
    </row>
    <row r="6" spans="2:35" s="10" customFormat="1" ht="11.25" customHeight="1" thickBot="1" x14ac:dyDescent="0.85">
      <c r="B6" s="73"/>
      <c r="E6" s="73"/>
    </row>
    <row r="7" spans="2:35" s="10" customFormat="1"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10</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10</v>
      </c>
      <c r="E9" s="82">
        <f t="shared" ref="E9:E37"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10</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10</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10</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10</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10</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10</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10</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10</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10</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10</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10</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10</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10</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10</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10</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10</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10</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10</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10</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10</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10</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10</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10</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10</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10</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10</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10</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10</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ht="7.5" customHeight="1" thickBot="1" x14ac:dyDescent="0.4"/>
    <row r="39" spans="2:35" s="10" customFormat="1" ht="29.5" thickBot="1" x14ac:dyDescent="1.1000000000000001">
      <c r="B39" s="73"/>
      <c r="E39" s="73"/>
      <c r="G39" s="63" t="s">
        <v>0</v>
      </c>
      <c r="H39" s="74">
        <f>(SUM(H8:H37))-(SUM(G8:G37))</f>
        <v>0</v>
      </c>
      <c r="J39" s="63" t="s">
        <v>0</v>
      </c>
      <c r="K39" s="74">
        <f>(SUM(K8:K37))-(SUM(J8:J37))</f>
        <v>0</v>
      </c>
      <c r="M39" s="63" t="s">
        <v>0</v>
      </c>
      <c r="N39" s="74">
        <f>(SUM(N8:N37))-(SUM(M8:M37))</f>
        <v>0</v>
      </c>
      <c r="P39" s="63" t="s">
        <v>0</v>
      </c>
      <c r="Q39" s="74">
        <f>(SUM(Q8:Q37))-(SUM(P8:P37))</f>
        <v>0</v>
      </c>
      <c r="S39" s="63" t="s">
        <v>0</v>
      </c>
      <c r="T39" s="74">
        <f>(SUM(T8:T37))-(SUM(S8:S37))</f>
        <v>0</v>
      </c>
      <c r="V39" s="63" t="s">
        <v>0</v>
      </c>
      <c r="W39" s="74">
        <f>(SUM(W8:W37))-(SUM(V8:V37))</f>
        <v>0</v>
      </c>
      <c r="Y39" s="63" t="s">
        <v>0</v>
      </c>
      <c r="Z39" s="74">
        <f>(SUM(Z8:Z37))-(SUM(Y8:Y37))</f>
        <v>0</v>
      </c>
      <c r="AB39" s="63" t="s">
        <v>0</v>
      </c>
      <c r="AC39" s="74">
        <f>(SUM(AC8:AC37))-(SUM(AB8:AB37))</f>
        <v>0</v>
      </c>
      <c r="AE39" s="63" t="s">
        <v>0</v>
      </c>
      <c r="AF39" s="74">
        <f>(SUM(AF8:AF37))-(SUM(AE8:AE37))</f>
        <v>0</v>
      </c>
      <c r="AH39" s="63" t="s">
        <v>0</v>
      </c>
      <c r="AI39" s="74">
        <f>(SUM(AI8:AI37))-(SUM(AH8:AH37))</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phoneticPr fontId="6" type="noConversion"/>
  <conditionalFormatting sqref="E8:E37">
    <cfRule type="cellIs" dxfId="11" priority="3" operator="lessThan">
      <formula>0</formula>
    </cfRule>
    <cfRule type="cellIs" dxfId="10" priority="4" operator="greaterThan">
      <formula>0</formula>
    </cfRule>
  </conditionalFormatting>
  <conditionalFormatting sqref="H39 K39 N39 Q39 T39 W39 Z39 AC39 AF39 AI39">
    <cfRule type="cellIs" dxfId="9" priority="1" operator="lessThan">
      <formula>0</formula>
    </cfRule>
    <cfRule type="cellIs" dxfId="8" priority="2" operator="greaterThan">
      <formula>0</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A0F1C-61C4-4D40-BCD5-D90F6D6D1EC7}">
  <dimension ref="B1:AI40"/>
  <sheetViews>
    <sheetView zoomScale="90" zoomScaleNormal="90" workbookViewId="0">
      <selection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11</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11</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11</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11</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11</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11</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11</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11</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11</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11</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11</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11</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11</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11</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11</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11</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11</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11</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11</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11</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11</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11</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11</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11</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11</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11</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11</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11</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11</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11</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11</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8 H40 K40 N40 Q40 T40 W40 Z40 AC40 AF40 AI40">
    <cfRule type="cellIs" dxfId="7" priority="1" operator="lessThan">
      <formula>0</formula>
    </cfRule>
    <cfRule type="cellIs" dxfId="6" priority="2" operator="greaterThan">
      <formula>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1316B-602D-40B4-8A2D-E2B518170CCC}">
  <dimension ref="B1:AI39"/>
  <sheetViews>
    <sheetView zoomScale="90" zoomScaleNormal="90" workbookViewId="0">
      <selection activeCell="G8" sqref="G8"/>
    </sheetView>
  </sheetViews>
  <sheetFormatPr defaultColWidth="9.08984375" defaultRowHeight="14.5" x14ac:dyDescent="0.35"/>
  <cols>
    <col min="1" max="1" width="2.90625" style="9" customWidth="1"/>
    <col min="2" max="2" width="4.36328125" style="56" customWidth="1"/>
    <col min="3" max="3" width="9.36328125" style="9" customWidth="1"/>
    <col min="4" max="4" width="2.08984375" style="9" customWidth="1"/>
    <col min="5" max="5" width="7.08984375" style="56" customWidth="1"/>
    <col min="6" max="6" width="2.08984375" style="9" customWidth="1"/>
    <col min="7" max="8" width="9.36328125" style="9" customWidth="1"/>
    <col min="9" max="9" width="1.453125" style="9" customWidth="1"/>
    <col min="10" max="11" width="9.36328125" style="9" customWidth="1"/>
    <col min="12" max="12" width="1.453125" style="9" customWidth="1"/>
    <col min="13" max="14" width="9.36328125" style="9" customWidth="1"/>
    <col min="15" max="15" width="1.453125" style="9" customWidth="1"/>
    <col min="16" max="17" width="9.36328125" style="9" customWidth="1"/>
    <col min="18" max="18" width="1.453125" style="9" customWidth="1"/>
    <col min="19" max="20" width="9.36328125" style="9" customWidth="1"/>
    <col min="21" max="21" width="1.453125" style="9" customWidth="1"/>
    <col min="22" max="22" width="9.36328125" style="9" customWidth="1"/>
    <col min="23" max="23" width="9.08984375" style="9"/>
    <col min="24" max="24" width="1.453125" style="9" customWidth="1"/>
    <col min="25" max="26" width="9.08984375" style="9"/>
    <col min="27" max="27" width="1.453125" style="9" customWidth="1"/>
    <col min="28" max="29" width="9.08984375" style="9"/>
    <col min="30" max="30" width="1.453125" style="9" customWidth="1"/>
    <col min="31" max="32" width="9.08984375" style="9"/>
    <col min="33" max="33" width="1.453125" style="9" customWidth="1"/>
    <col min="34" max="16384" width="9.08984375" style="9"/>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ht="22.5" x14ac:dyDescent="0.8">
      <c r="B4" s="6"/>
      <c r="E4" s="6"/>
      <c r="H4" s="88" t="s">
        <v>27</v>
      </c>
    </row>
    <row r="5" spans="2:35" s="5" customFormat="1" ht="11.5" customHeight="1" x14ac:dyDescent="0.8">
      <c r="B5" s="6"/>
      <c r="E5" s="6"/>
    </row>
    <row r="6" spans="2:35" s="10" customFormat="1" ht="11.25" customHeight="1" thickBot="1" x14ac:dyDescent="0.85">
      <c r="B6" s="73"/>
      <c r="E6" s="73"/>
    </row>
    <row r="7" spans="2:35" s="10" customFormat="1"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12</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12</v>
      </c>
      <c r="E9" s="82">
        <f t="shared" ref="E9:E37"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12</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12</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12</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12</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12</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12</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12</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12</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12</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12</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12</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12</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12</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12</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12</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12</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12</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12</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12</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12</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12</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12</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12</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12</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12</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12</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12</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12</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ht="7.5" customHeight="1" thickBot="1" x14ac:dyDescent="0.4"/>
    <row r="39" spans="2:35" s="10" customFormat="1" ht="29.5" thickBot="1" x14ac:dyDescent="1.1000000000000001">
      <c r="B39" s="73"/>
      <c r="E39" s="73"/>
      <c r="G39" s="63" t="s">
        <v>0</v>
      </c>
      <c r="H39" s="74">
        <f>(SUM(H8:H37))-(SUM(G8:G37))</f>
        <v>0</v>
      </c>
      <c r="J39" s="63" t="s">
        <v>0</v>
      </c>
      <c r="K39" s="74">
        <f>(SUM(K8:K37))-(SUM(J8:J37))</f>
        <v>0</v>
      </c>
      <c r="M39" s="63" t="s">
        <v>0</v>
      </c>
      <c r="N39" s="74">
        <f>(SUM(N8:N37))-(SUM(M8:M37))</f>
        <v>0</v>
      </c>
      <c r="P39" s="63" t="s">
        <v>0</v>
      </c>
      <c r="Q39" s="74">
        <f>(SUM(Q8:Q37))-(SUM(P8:P37))</f>
        <v>0</v>
      </c>
      <c r="S39" s="63" t="s">
        <v>0</v>
      </c>
      <c r="T39" s="74">
        <f>(SUM(T8:T37))-(SUM(S8:S37))</f>
        <v>0</v>
      </c>
      <c r="V39" s="63" t="s">
        <v>0</v>
      </c>
      <c r="W39" s="74">
        <f>(SUM(W8:W37))-(SUM(V8:V37))</f>
        <v>0</v>
      </c>
      <c r="Y39" s="63" t="s">
        <v>0</v>
      </c>
      <c r="Z39" s="74">
        <f>(SUM(Z8:Z37))-(SUM(Y8:Y37))</f>
        <v>0</v>
      </c>
      <c r="AB39" s="63" t="s">
        <v>0</v>
      </c>
      <c r="AC39" s="74">
        <f>(SUM(AC8:AC37))-(SUM(AB8:AB37))</f>
        <v>0</v>
      </c>
      <c r="AE39" s="63" t="s">
        <v>0</v>
      </c>
      <c r="AF39" s="74">
        <f>(SUM(AF8:AF37))-(SUM(AE8:AE37))</f>
        <v>0</v>
      </c>
      <c r="AH39" s="63" t="s">
        <v>0</v>
      </c>
      <c r="AI39" s="74">
        <f>(SUM(AI8:AI37))-(SUM(AH8:AH37))</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phoneticPr fontId="6" type="noConversion"/>
  <conditionalFormatting sqref="E8:E37">
    <cfRule type="cellIs" dxfId="5" priority="3" operator="lessThan">
      <formula>0</formula>
    </cfRule>
    <cfRule type="cellIs" dxfId="4" priority="4" operator="greaterThan">
      <formula>0</formula>
    </cfRule>
  </conditionalFormatting>
  <conditionalFormatting sqref="H39 K39 N39 Q39 T39 W39 Z39 AC39 AF39 AI39">
    <cfRule type="cellIs" dxfId="3" priority="1" operator="lessThan">
      <formula>0</formula>
    </cfRule>
    <cfRule type="cellIs" dxfId="2" priority="2" operator="greaterThan">
      <formula>0</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5C65-EE26-44AD-977D-464F8AB1DE6E}">
  <dimension ref="B1:AI40"/>
  <sheetViews>
    <sheetView zoomScale="90" zoomScaleNormal="90" workbookViewId="0">
      <selection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13</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13</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13</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13</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13</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13</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13</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13</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13</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13</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13</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13</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13</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13</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13</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13</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13</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13</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13</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13</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13</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13</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13</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13</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13</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13</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13</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13</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13</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13</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13</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phoneticPr fontId="6" type="noConversion"/>
  <conditionalFormatting sqref="E8:E38 H40 K40 N40 Q40 T40 W40 Z40 AC40 AF40 AI40">
    <cfRule type="cellIs" dxfId="1" priority="1" operator="lessThan">
      <formula>0</formula>
    </cfRule>
    <cfRule type="cellIs" dxfId="0" priority="2" operator="greaterThan">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4A11B-FDFE-4B3E-A513-26C55CD8FB31}">
  <dimension ref="B1:AG21"/>
  <sheetViews>
    <sheetView zoomScale="90" zoomScaleNormal="90" workbookViewId="0">
      <selection activeCell="E7" sqref="E7:F7"/>
    </sheetView>
  </sheetViews>
  <sheetFormatPr defaultColWidth="9.08984375" defaultRowHeight="14.5" x14ac:dyDescent="0.35"/>
  <cols>
    <col min="1" max="1" width="2.90625" style="9" customWidth="1"/>
    <col min="2" max="2" width="4.36328125" style="56" customWidth="1"/>
    <col min="3" max="3" width="11.453125" style="9" customWidth="1"/>
    <col min="4" max="4" width="2" style="9" customWidth="1"/>
    <col min="5" max="6" width="9.36328125" style="9" customWidth="1"/>
    <col min="7" max="7" width="1.453125" style="9" customWidth="1"/>
    <col min="8" max="9" width="9.36328125" style="9" customWidth="1"/>
    <col min="10" max="10" width="1.453125" style="9" customWidth="1"/>
    <col min="11" max="12" width="9.36328125" style="9" customWidth="1"/>
    <col min="13" max="13" width="1.453125" style="9" customWidth="1"/>
    <col min="14" max="15" width="9.36328125" style="9" customWidth="1"/>
    <col min="16" max="16" width="1.453125" style="9" customWidth="1"/>
    <col min="17" max="18" width="9.36328125" style="9" customWidth="1"/>
    <col min="19" max="19" width="1.453125" style="9" customWidth="1"/>
    <col min="20" max="20" width="9.36328125" style="9" customWidth="1"/>
    <col min="21" max="21" width="9.08984375" style="9"/>
    <col min="22" max="22" width="1.453125" style="9" customWidth="1"/>
    <col min="23" max="24" width="9.08984375" style="9"/>
    <col min="25" max="25" width="1.453125" style="9" customWidth="1"/>
    <col min="26" max="27" width="9.08984375" style="9"/>
    <col min="28" max="28" width="1.453125" style="9" customWidth="1"/>
    <col min="29" max="30" width="9.08984375" style="9"/>
    <col min="31" max="31" width="1.453125" style="9" customWidth="1"/>
    <col min="32" max="16384" width="9.08984375" style="9"/>
  </cols>
  <sheetData>
    <row r="1" spans="2:33" s="5" customFormat="1" ht="11.25" customHeight="1" x14ac:dyDescent="0.8">
      <c r="B1" s="6"/>
      <c r="E1" s="6"/>
    </row>
    <row r="2" spans="2:33"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row>
    <row r="3" spans="2:33"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row>
    <row r="4" spans="2:33" s="5" customFormat="1" ht="22.5" x14ac:dyDescent="0.8">
      <c r="B4" s="6"/>
      <c r="E4" s="6"/>
      <c r="H4" s="8" t="s">
        <v>27</v>
      </c>
    </row>
    <row r="5" spans="2:33" s="5" customFormat="1" ht="11.5" customHeight="1" x14ac:dyDescent="0.8">
      <c r="B5" s="6"/>
      <c r="E5" s="6"/>
    </row>
    <row r="6" spans="2:33" ht="11.25" customHeight="1" thickBot="1" x14ac:dyDescent="0.4"/>
    <row r="7" spans="2:33" s="60" customFormat="1" ht="30" customHeight="1" thickBot="1" x14ac:dyDescent="1.1000000000000001">
      <c r="B7" s="61" t="s">
        <v>47</v>
      </c>
      <c r="C7" s="62"/>
      <c r="E7" s="69" t="s">
        <v>17</v>
      </c>
      <c r="F7" s="70"/>
      <c r="H7" s="71" t="s">
        <v>18</v>
      </c>
      <c r="I7" s="72"/>
      <c r="K7" s="71" t="s">
        <v>19</v>
      </c>
      <c r="L7" s="72"/>
      <c r="N7" s="71" t="s">
        <v>20</v>
      </c>
      <c r="O7" s="72"/>
      <c r="Q7" s="71" t="s">
        <v>21</v>
      </c>
      <c r="R7" s="72"/>
      <c r="T7" s="71" t="s">
        <v>22</v>
      </c>
      <c r="U7" s="72"/>
      <c r="W7" s="71" t="s">
        <v>23</v>
      </c>
      <c r="X7" s="72"/>
      <c r="Z7" s="71" t="s">
        <v>24</v>
      </c>
      <c r="AA7" s="72"/>
      <c r="AC7" s="71" t="s">
        <v>25</v>
      </c>
      <c r="AD7" s="72"/>
      <c r="AF7" s="71" t="s">
        <v>26</v>
      </c>
      <c r="AG7" s="72"/>
    </row>
    <row r="8" spans="2:33" ht="25" customHeight="1" thickBot="1" x14ac:dyDescent="0.4">
      <c r="B8" s="58" t="s">
        <v>1</v>
      </c>
      <c r="C8" s="59"/>
      <c r="E8" s="66">
        <f>SUM(Jan!G8:G38)</f>
        <v>0</v>
      </c>
      <c r="F8" s="67">
        <f>SUM(Jan!H8:H38)</f>
        <v>0</v>
      </c>
      <c r="G8" s="57">
        <f>SUM(Jan!I8:I38)</f>
        <v>0</v>
      </c>
      <c r="H8" s="1">
        <f>SUM(Jan!J8:J38)</f>
        <v>0</v>
      </c>
      <c r="I8" s="2">
        <f>SUM(Jan!K8:K38)</f>
        <v>0</v>
      </c>
      <c r="J8" s="57">
        <f>SUM(Jan!L8:L38)</f>
        <v>0</v>
      </c>
      <c r="K8" s="1">
        <f>SUM(Jan!M8:M38)</f>
        <v>0</v>
      </c>
      <c r="L8" s="2">
        <f>SUM(Jan!N8:N38)</f>
        <v>0</v>
      </c>
      <c r="M8" s="57">
        <f>SUM(Jan!O8:O38)</f>
        <v>0</v>
      </c>
      <c r="N8" s="1">
        <f>SUM(Jan!P8:P38)</f>
        <v>0</v>
      </c>
      <c r="O8" s="2">
        <f>SUM(Jan!Q8:Q38)</f>
        <v>0</v>
      </c>
      <c r="P8" s="57">
        <f>SUM(Jan!R8:R38)</f>
        <v>0</v>
      </c>
      <c r="Q8" s="1">
        <f>SUM(Jan!S8:S38)</f>
        <v>0</v>
      </c>
      <c r="R8" s="2">
        <f>SUM(Jan!T8:T38)</f>
        <v>0</v>
      </c>
      <c r="S8" s="57">
        <f>SUM(Jan!U8:U38)</f>
        <v>0</v>
      </c>
      <c r="T8" s="1">
        <f>SUM(Jan!V8:V38)</f>
        <v>0</v>
      </c>
      <c r="U8" s="2">
        <f>SUM(Jan!W8:W38)</f>
        <v>0</v>
      </c>
      <c r="V8" s="57">
        <f>SUM(Jan!X8:X38)</f>
        <v>0</v>
      </c>
      <c r="W8" s="1">
        <f>SUM(Jan!Y8:Y38)</f>
        <v>0</v>
      </c>
      <c r="X8" s="2">
        <f>SUM(Jan!Z8:Z38)</f>
        <v>0</v>
      </c>
      <c r="Y8" s="57">
        <f>SUM(Jan!AA8:AA38)</f>
        <v>0</v>
      </c>
      <c r="Z8" s="1">
        <f>SUM(Jan!AB8:AB38)</f>
        <v>0</v>
      </c>
      <c r="AA8" s="2">
        <f>SUM(Jan!AC8:AC38)</f>
        <v>0</v>
      </c>
      <c r="AB8" s="57">
        <f>SUM(Jan!AD8:AD38)</f>
        <v>0</v>
      </c>
      <c r="AC8" s="1">
        <f>SUM(Jan!AE8:AE38)</f>
        <v>0</v>
      </c>
      <c r="AD8" s="2">
        <f>SUM(Jan!AF8:AF38)</f>
        <v>0</v>
      </c>
      <c r="AE8" s="57">
        <f>SUM(Jan!AG8:AG38)</f>
        <v>0</v>
      </c>
      <c r="AF8" s="1">
        <f>SUM(Jan!AH8:AH38)</f>
        <v>0</v>
      </c>
      <c r="AG8" s="2">
        <f>SUM(Jan!AI8:AI38)</f>
        <v>0</v>
      </c>
    </row>
    <row r="9" spans="2:33" ht="25" customHeight="1" thickBot="1" x14ac:dyDescent="0.4">
      <c r="B9" s="58" t="s">
        <v>15</v>
      </c>
      <c r="C9" s="59"/>
      <c r="E9" s="66">
        <f>SUM(Feb!G8:G36)</f>
        <v>0</v>
      </c>
      <c r="F9" s="67">
        <f>SUM(Feb!H8:H36)</f>
        <v>0</v>
      </c>
      <c r="G9" s="57">
        <f>SUM(Feb!I8:I36)</f>
        <v>0</v>
      </c>
      <c r="H9" s="3">
        <f>SUM(Feb!J8:J36)</f>
        <v>0</v>
      </c>
      <c r="I9" s="4">
        <f>SUM(Feb!K8:K36)</f>
        <v>0</v>
      </c>
      <c r="J9" s="57">
        <f>SUM(Feb!L8:L36)</f>
        <v>0</v>
      </c>
      <c r="K9" s="3">
        <f>SUM(Feb!M8:M36)</f>
        <v>0</v>
      </c>
      <c r="L9" s="4">
        <f>SUM(Feb!N8:N36)</f>
        <v>0</v>
      </c>
      <c r="M9" s="57">
        <f>SUM(Feb!O8:O36)</f>
        <v>0</v>
      </c>
      <c r="N9" s="3">
        <f>SUM(Feb!P8:P36)</f>
        <v>0</v>
      </c>
      <c r="O9" s="4">
        <f>SUM(Feb!Q8:Q36)</f>
        <v>0</v>
      </c>
      <c r="P9" s="57">
        <f>SUM(Feb!R8:R36)</f>
        <v>0</v>
      </c>
      <c r="Q9" s="3">
        <f>SUM(Feb!S8:S36)</f>
        <v>0</v>
      </c>
      <c r="R9" s="4">
        <f>SUM(Feb!T8:T36)</f>
        <v>0</v>
      </c>
      <c r="S9" s="57">
        <f>SUM(Feb!U8:U36)</f>
        <v>0</v>
      </c>
      <c r="T9" s="3">
        <f>SUM(Feb!V8:V36)</f>
        <v>0</v>
      </c>
      <c r="U9" s="4">
        <f>SUM(Feb!W8:W36)</f>
        <v>0</v>
      </c>
      <c r="V9" s="57">
        <f>SUM(Feb!X8:X36)</f>
        <v>0</v>
      </c>
      <c r="W9" s="3">
        <f>SUM(Feb!Y8:Y36)</f>
        <v>0</v>
      </c>
      <c r="X9" s="4">
        <f>SUM(Feb!Z8:Z36)</f>
        <v>0</v>
      </c>
      <c r="Y9" s="57">
        <f>SUM(Feb!AA8:AA36)</f>
        <v>0</v>
      </c>
      <c r="Z9" s="3">
        <f>SUM(Feb!AB8:AB36)</f>
        <v>0</v>
      </c>
      <c r="AA9" s="4">
        <f>SUM(Feb!AC8:AC36)</f>
        <v>0</v>
      </c>
      <c r="AB9" s="57">
        <f>SUM(Feb!AD8:AD36)</f>
        <v>0</v>
      </c>
      <c r="AC9" s="3">
        <f>SUM(Feb!AE8:AE36)</f>
        <v>0</v>
      </c>
      <c r="AD9" s="4">
        <f>SUM(Feb!AF8:AF36)</f>
        <v>0</v>
      </c>
      <c r="AE9" s="57">
        <f>SUM(Feb!AG8:AG36)</f>
        <v>0</v>
      </c>
      <c r="AF9" s="3">
        <f>SUM(Feb!AH8:AH36)</f>
        <v>0</v>
      </c>
      <c r="AG9" s="4">
        <f>SUM(Feb!AI8:AI36)</f>
        <v>0</v>
      </c>
    </row>
    <row r="10" spans="2:33" ht="25" customHeight="1" thickBot="1" x14ac:dyDescent="0.4">
      <c r="B10" s="58" t="s">
        <v>2</v>
      </c>
      <c r="C10" s="59"/>
      <c r="E10" s="66">
        <f>SUM(Mar!G8:G38)</f>
        <v>0</v>
      </c>
      <c r="F10" s="67">
        <f>SUM(Mar!H8:H38)</f>
        <v>0</v>
      </c>
      <c r="G10" s="57">
        <f>SUM(Mar!I8:I38)</f>
        <v>0</v>
      </c>
      <c r="H10" s="3">
        <f>SUM(Mar!J8:J38)</f>
        <v>0</v>
      </c>
      <c r="I10" s="4">
        <f>SUM(Mar!K8:K38)</f>
        <v>0</v>
      </c>
      <c r="J10" s="57">
        <f>SUM(Mar!L8:L38)</f>
        <v>0</v>
      </c>
      <c r="K10" s="3">
        <f>SUM(Mar!M8:M38)</f>
        <v>0</v>
      </c>
      <c r="L10" s="4">
        <f>SUM(Mar!N8:N38)</f>
        <v>0</v>
      </c>
      <c r="M10" s="57">
        <f>SUM(Mar!O8:O38)</f>
        <v>0</v>
      </c>
      <c r="N10" s="3">
        <f>SUM(Mar!P8:P38)</f>
        <v>0</v>
      </c>
      <c r="O10" s="4">
        <f>SUM(Mar!Q8:Q38)</f>
        <v>0</v>
      </c>
      <c r="P10" s="57">
        <f>SUM(Mar!R8:R38)</f>
        <v>0</v>
      </c>
      <c r="Q10" s="3">
        <f>SUM(Mar!S8:S38)</f>
        <v>0</v>
      </c>
      <c r="R10" s="4">
        <f>SUM(Mar!T8:T38)</f>
        <v>0</v>
      </c>
      <c r="S10" s="57">
        <f>SUM(Mar!U8:U38)</f>
        <v>0</v>
      </c>
      <c r="T10" s="3">
        <f>SUM(Mar!V8:V38)</f>
        <v>0</v>
      </c>
      <c r="U10" s="4">
        <f>SUM(Mar!W8:W38)</f>
        <v>0</v>
      </c>
      <c r="V10" s="57">
        <f>SUM(Mar!X8:X38)</f>
        <v>0</v>
      </c>
      <c r="W10" s="3">
        <f>SUM(Mar!Y8:Y38)</f>
        <v>0</v>
      </c>
      <c r="X10" s="4">
        <f>SUM(Mar!Z8:Z38)</f>
        <v>0</v>
      </c>
      <c r="Y10" s="57">
        <f>SUM(Mar!AA8:AA38)</f>
        <v>0</v>
      </c>
      <c r="Z10" s="3">
        <f>SUM(Mar!AB8:AB38)</f>
        <v>0</v>
      </c>
      <c r="AA10" s="4">
        <f>SUM(Mar!AC8:AC38)</f>
        <v>0</v>
      </c>
      <c r="AB10" s="57">
        <f>SUM(Mar!AD8:AD38)</f>
        <v>0</v>
      </c>
      <c r="AC10" s="3">
        <f>SUM(Mar!AE8:AE38)</f>
        <v>0</v>
      </c>
      <c r="AD10" s="4">
        <f>SUM(Mar!AF8:AF38)</f>
        <v>0</v>
      </c>
      <c r="AE10" s="57">
        <f>SUM(Mar!AG8:AG38)</f>
        <v>0</v>
      </c>
      <c r="AF10" s="3">
        <f>SUM(Mar!AH8:AH38)</f>
        <v>0</v>
      </c>
      <c r="AG10" s="4">
        <f>SUM(Mar!AI8:AI38)</f>
        <v>0</v>
      </c>
    </row>
    <row r="11" spans="2:33" ht="25" customHeight="1" thickBot="1" x14ac:dyDescent="0.4">
      <c r="B11" s="58" t="s">
        <v>3</v>
      </c>
      <c r="C11" s="59"/>
      <c r="E11" s="66">
        <f>SUM(Apr!G8:G37)</f>
        <v>0</v>
      </c>
      <c r="F11" s="67">
        <f>SUM(Apr!H8:H37)</f>
        <v>0</v>
      </c>
      <c r="G11" s="57">
        <f>SUM(Apr!I8:I37)</f>
        <v>0</v>
      </c>
      <c r="H11" s="3">
        <f>SUM(Apr!J8:J37)</f>
        <v>0</v>
      </c>
      <c r="I11" s="4">
        <f>SUM(Apr!K8:K37)</f>
        <v>0</v>
      </c>
      <c r="J11" s="57">
        <f>SUM(Apr!L8:L37)</f>
        <v>0</v>
      </c>
      <c r="K11" s="3">
        <f>SUM(Apr!M8:M37)</f>
        <v>0</v>
      </c>
      <c r="L11" s="4">
        <f>SUM(Apr!N8:N37)</f>
        <v>0</v>
      </c>
      <c r="M11" s="57">
        <f>SUM(Apr!O8:O37)</f>
        <v>0</v>
      </c>
      <c r="N11" s="3">
        <f>SUM(Apr!P8:P37)</f>
        <v>0</v>
      </c>
      <c r="O11" s="4">
        <f>SUM(Apr!Q8:Q37)</f>
        <v>0</v>
      </c>
      <c r="P11" s="57">
        <f>SUM(Apr!R8:R37)</f>
        <v>0</v>
      </c>
      <c r="Q11" s="3">
        <f>SUM(Apr!S8:S37)</f>
        <v>0</v>
      </c>
      <c r="R11" s="4">
        <f>SUM(Apr!T8:T37)</f>
        <v>0</v>
      </c>
      <c r="S11" s="57">
        <f>SUM(Apr!U8:U37)</f>
        <v>0</v>
      </c>
      <c r="T11" s="3">
        <f>SUM(Apr!V8:V37)</f>
        <v>0</v>
      </c>
      <c r="U11" s="4">
        <f>SUM(Apr!W8:W37)</f>
        <v>0</v>
      </c>
      <c r="V11" s="57">
        <f>SUM(Apr!X8:X37)</f>
        <v>0</v>
      </c>
      <c r="W11" s="3">
        <f>SUM(Apr!Y8:Y37)</f>
        <v>0</v>
      </c>
      <c r="X11" s="4">
        <f>SUM(Apr!Z8:Z37)</f>
        <v>0</v>
      </c>
      <c r="Y11" s="57">
        <f>SUM(Apr!AA8:AA37)</f>
        <v>0</v>
      </c>
      <c r="Z11" s="3">
        <f>SUM(Apr!AB8:AB37)</f>
        <v>0</v>
      </c>
      <c r="AA11" s="4">
        <f>SUM(Apr!AC8:AC37)</f>
        <v>0</v>
      </c>
      <c r="AB11" s="57">
        <f>SUM(Apr!AD8:AD37)</f>
        <v>0</v>
      </c>
      <c r="AC11" s="3">
        <f>SUM(Apr!AE8:AE37)</f>
        <v>0</v>
      </c>
      <c r="AD11" s="4">
        <f>SUM(Apr!AF8:AF37)</f>
        <v>0</v>
      </c>
      <c r="AE11" s="57">
        <f>SUM(Apr!AG8:AG37)</f>
        <v>0</v>
      </c>
      <c r="AF11" s="3">
        <f>SUM(Apr!AH8:AH37)</f>
        <v>0</v>
      </c>
      <c r="AG11" s="4">
        <f>SUM(Apr!AI8:AI37)</f>
        <v>0</v>
      </c>
    </row>
    <row r="12" spans="2:33" ht="25" customHeight="1" thickBot="1" x14ac:dyDescent="0.4">
      <c r="B12" s="58" t="s">
        <v>4</v>
      </c>
      <c r="C12" s="59"/>
      <c r="E12" s="66">
        <f>SUM(Mei!G8:G38)</f>
        <v>0</v>
      </c>
      <c r="F12" s="67">
        <f>SUM(Mei!H8:H38)</f>
        <v>0</v>
      </c>
      <c r="G12" s="57">
        <f>SUM(Mei!I8:I38)</f>
        <v>0</v>
      </c>
      <c r="H12" s="3">
        <f>SUM(Mei!J8:J38)</f>
        <v>0</v>
      </c>
      <c r="I12" s="4">
        <f>SUM(Mei!K8:K38)</f>
        <v>0</v>
      </c>
      <c r="J12" s="57">
        <f>SUM(Mei!L8:L38)</f>
        <v>0</v>
      </c>
      <c r="K12" s="3">
        <f>SUM(Mei!M8:M38)</f>
        <v>0</v>
      </c>
      <c r="L12" s="4">
        <f>SUM(Mei!N8:N38)</f>
        <v>0</v>
      </c>
      <c r="M12" s="57">
        <f>SUM(Mei!O8:O38)</f>
        <v>0</v>
      </c>
      <c r="N12" s="3">
        <f>SUM(Mei!P8:P38)</f>
        <v>0</v>
      </c>
      <c r="O12" s="4">
        <f>SUM(Mei!Q8:Q38)</f>
        <v>0</v>
      </c>
      <c r="P12" s="57">
        <f>SUM(Mei!R8:R38)</f>
        <v>0</v>
      </c>
      <c r="Q12" s="3">
        <f>SUM(Mei!S8:S38)</f>
        <v>0</v>
      </c>
      <c r="R12" s="4">
        <f>SUM(Mei!T8:T38)</f>
        <v>0</v>
      </c>
      <c r="S12" s="57">
        <f>SUM(Mei!U8:U38)</f>
        <v>0</v>
      </c>
      <c r="T12" s="3">
        <f>SUM(Mei!V8:V38)</f>
        <v>0</v>
      </c>
      <c r="U12" s="4">
        <f>SUM(Mei!W8:W38)</f>
        <v>0</v>
      </c>
      <c r="V12" s="57">
        <f>SUM(Mei!X8:X38)</f>
        <v>0</v>
      </c>
      <c r="W12" s="3">
        <f>SUM(Mei!Y8:Y38)</f>
        <v>0</v>
      </c>
      <c r="X12" s="4">
        <f>SUM(Mei!Z8:Z38)</f>
        <v>0</v>
      </c>
      <c r="Y12" s="57">
        <f>SUM(Mei!AA8:AA38)</f>
        <v>0</v>
      </c>
      <c r="Z12" s="3">
        <f>SUM(Mei!AB8:AB38)</f>
        <v>0</v>
      </c>
      <c r="AA12" s="4">
        <f>SUM(Mei!AC8:AC38)</f>
        <v>0</v>
      </c>
      <c r="AB12" s="57">
        <f>SUM(Mei!AD8:AD38)</f>
        <v>0</v>
      </c>
      <c r="AC12" s="3">
        <f>SUM(Mei!AE8:AE38)</f>
        <v>0</v>
      </c>
      <c r="AD12" s="4">
        <f>SUM(Mei!AF8:AF38)</f>
        <v>0</v>
      </c>
      <c r="AE12" s="57">
        <f>SUM(Mei!AG8:AG38)</f>
        <v>0</v>
      </c>
      <c r="AF12" s="3">
        <f>SUM(Mei!AH8:AH38)</f>
        <v>0</v>
      </c>
      <c r="AG12" s="4">
        <f>SUM(Mei!AI8:AI38)</f>
        <v>0</v>
      </c>
    </row>
    <row r="13" spans="2:33" ht="25" customHeight="1" thickBot="1" x14ac:dyDescent="0.4">
      <c r="B13" s="58" t="s">
        <v>5</v>
      </c>
      <c r="C13" s="59"/>
      <c r="E13" s="66">
        <f>SUM(Jun!G8:G37)</f>
        <v>0</v>
      </c>
      <c r="F13" s="67">
        <f>SUM(Jun!H8:H37)</f>
        <v>0</v>
      </c>
      <c r="G13" s="57">
        <f>SUM(Jun!I8:I37)</f>
        <v>0</v>
      </c>
      <c r="H13" s="3">
        <f>SUM(Jun!J8:J37)</f>
        <v>0</v>
      </c>
      <c r="I13" s="4">
        <f>SUM(Jun!K8:K37)</f>
        <v>0</v>
      </c>
      <c r="J13" s="57">
        <f>SUM(Jun!L8:L37)</f>
        <v>0</v>
      </c>
      <c r="K13" s="3">
        <f>SUM(Jun!M8:M37)</f>
        <v>0</v>
      </c>
      <c r="L13" s="4">
        <f>SUM(Jun!N8:N37)</f>
        <v>0</v>
      </c>
      <c r="M13" s="57">
        <f>SUM(Jun!O8:O37)</f>
        <v>0</v>
      </c>
      <c r="N13" s="3">
        <f>SUM(Jun!P8:P37)</f>
        <v>0</v>
      </c>
      <c r="O13" s="4">
        <f>SUM(Jun!Q8:Q37)</f>
        <v>0</v>
      </c>
      <c r="P13" s="57">
        <f>SUM(Jun!R8:R37)</f>
        <v>0</v>
      </c>
      <c r="Q13" s="3">
        <f>SUM(Jun!S8:S37)</f>
        <v>0</v>
      </c>
      <c r="R13" s="4">
        <f>SUM(Jun!T8:T37)</f>
        <v>0</v>
      </c>
      <c r="S13" s="57">
        <f>SUM(Jun!U8:U37)</f>
        <v>0</v>
      </c>
      <c r="T13" s="3">
        <f>SUM(Jun!V8:V37)</f>
        <v>0</v>
      </c>
      <c r="U13" s="4">
        <f>SUM(Jun!W8:W37)</f>
        <v>0</v>
      </c>
      <c r="V13" s="57">
        <f>SUM(Jun!X8:X37)</f>
        <v>0</v>
      </c>
      <c r="W13" s="3">
        <f>SUM(Jun!Y8:Y37)</f>
        <v>0</v>
      </c>
      <c r="X13" s="4">
        <f>SUM(Jun!Z8:Z37)</f>
        <v>0</v>
      </c>
      <c r="Y13" s="57">
        <f>SUM(Jun!AA8:AA37)</f>
        <v>0</v>
      </c>
      <c r="Z13" s="3">
        <f>SUM(Jun!AB8:AB37)</f>
        <v>0</v>
      </c>
      <c r="AA13" s="4">
        <f>SUM(Jun!AC8:AC37)</f>
        <v>0</v>
      </c>
      <c r="AB13" s="57">
        <f>SUM(Jun!AD8:AD37)</f>
        <v>0</v>
      </c>
      <c r="AC13" s="3">
        <f>SUM(Jun!AE8:AE37)</f>
        <v>0</v>
      </c>
      <c r="AD13" s="4">
        <f>SUM(Jun!AF8:AF37)</f>
        <v>0</v>
      </c>
      <c r="AE13" s="57">
        <f>SUM(Jun!AG8:AG37)</f>
        <v>0</v>
      </c>
      <c r="AF13" s="3">
        <f>SUM(Jun!AH8:AH37)</f>
        <v>0</v>
      </c>
      <c r="AG13" s="4">
        <f>SUM(Jun!AI8:AI37)</f>
        <v>0</v>
      </c>
    </row>
    <row r="14" spans="2:33" ht="25" customHeight="1" thickBot="1" x14ac:dyDescent="0.4">
      <c r="B14" s="58" t="s">
        <v>6</v>
      </c>
      <c r="C14" s="59"/>
      <c r="E14" s="66">
        <f>SUM(Jul!G8:G38)</f>
        <v>0</v>
      </c>
      <c r="F14" s="67">
        <f>SUM(Jul!H8:H38)</f>
        <v>0</v>
      </c>
      <c r="G14" s="57">
        <f>SUM(Jul!I8:I38)</f>
        <v>0</v>
      </c>
      <c r="H14" s="3">
        <f>SUM(Jul!J8:J38)</f>
        <v>0</v>
      </c>
      <c r="I14" s="4">
        <f>SUM(Jul!K8:K38)</f>
        <v>0</v>
      </c>
      <c r="J14" s="57">
        <f>SUM(Jul!L8:L38)</f>
        <v>0</v>
      </c>
      <c r="K14" s="3">
        <f>SUM(Jul!M8:M38)</f>
        <v>0</v>
      </c>
      <c r="L14" s="4">
        <f>SUM(Jul!N8:N38)</f>
        <v>0</v>
      </c>
      <c r="M14" s="57">
        <f>SUM(Jul!O8:O38)</f>
        <v>0</v>
      </c>
      <c r="N14" s="3">
        <f>SUM(Jul!P8:P38)</f>
        <v>0</v>
      </c>
      <c r="O14" s="4">
        <f>SUM(Jul!Q8:Q38)</f>
        <v>0</v>
      </c>
      <c r="P14" s="57">
        <f>SUM(Jul!R8:R38)</f>
        <v>0</v>
      </c>
      <c r="Q14" s="3">
        <f>SUM(Jul!S8:S38)</f>
        <v>0</v>
      </c>
      <c r="R14" s="4">
        <f>SUM(Jul!T8:T38)</f>
        <v>0</v>
      </c>
      <c r="S14" s="57">
        <f>SUM(Jul!U8:U38)</f>
        <v>0</v>
      </c>
      <c r="T14" s="3">
        <f>SUM(Jul!V8:V38)</f>
        <v>0</v>
      </c>
      <c r="U14" s="4">
        <f>SUM(Jul!W8:W38)</f>
        <v>0</v>
      </c>
      <c r="V14" s="57">
        <f>SUM(Jul!X8:X38)</f>
        <v>0</v>
      </c>
      <c r="W14" s="3">
        <f>SUM(Jul!Y8:Y38)</f>
        <v>0</v>
      </c>
      <c r="X14" s="4">
        <f>SUM(Jul!Z8:Z38)</f>
        <v>0</v>
      </c>
      <c r="Y14" s="57">
        <f>SUM(Jul!AA8:AA38)</f>
        <v>0</v>
      </c>
      <c r="Z14" s="3">
        <f>SUM(Jul!AB8:AB38)</f>
        <v>0</v>
      </c>
      <c r="AA14" s="4">
        <f>SUM(Jul!AC8:AC38)</f>
        <v>0</v>
      </c>
      <c r="AB14" s="57">
        <f>SUM(Jul!AD8:AD38)</f>
        <v>0</v>
      </c>
      <c r="AC14" s="3">
        <f>SUM(Jul!AE8:AE38)</f>
        <v>0</v>
      </c>
      <c r="AD14" s="4">
        <f>SUM(Jul!AF8:AF38)</f>
        <v>0</v>
      </c>
      <c r="AE14" s="57">
        <f>SUM(Jul!AG8:AG38)</f>
        <v>0</v>
      </c>
      <c r="AF14" s="3">
        <f>SUM(Jul!AH8:AH38)</f>
        <v>0</v>
      </c>
      <c r="AG14" s="4">
        <f>SUM(Jul!AI8:AI38)</f>
        <v>0</v>
      </c>
    </row>
    <row r="15" spans="2:33" ht="25" customHeight="1" thickBot="1" x14ac:dyDescent="0.4">
      <c r="B15" s="58" t="s">
        <v>7</v>
      </c>
      <c r="C15" s="59"/>
      <c r="E15" s="66">
        <f>SUM(Aug!G8:G38)</f>
        <v>0</v>
      </c>
      <c r="F15" s="67">
        <f>SUM(Aug!H8:H38)</f>
        <v>0</v>
      </c>
      <c r="G15" s="57">
        <f>SUM(Aug!I8:I38)</f>
        <v>0</v>
      </c>
      <c r="H15" s="3">
        <f>SUM(Aug!J8:J38)</f>
        <v>0</v>
      </c>
      <c r="I15" s="4">
        <f>SUM(Aug!K8:K38)</f>
        <v>0</v>
      </c>
      <c r="J15" s="57">
        <f>SUM(Aug!L8:L38)</f>
        <v>0</v>
      </c>
      <c r="K15" s="3">
        <f>SUM(Aug!M8:M38)</f>
        <v>0</v>
      </c>
      <c r="L15" s="4">
        <f>SUM(Aug!N8:N38)</f>
        <v>0</v>
      </c>
      <c r="M15" s="57">
        <f>SUM(Aug!O8:O38)</f>
        <v>0</v>
      </c>
      <c r="N15" s="3">
        <f>SUM(Aug!P8:P38)</f>
        <v>0</v>
      </c>
      <c r="O15" s="4">
        <f>SUM(Aug!Q8:Q38)</f>
        <v>0</v>
      </c>
      <c r="P15" s="57">
        <f>SUM(Aug!R8:R38)</f>
        <v>0</v>
      </c>
      <c r="Q15" s="3">
        <f>SUM(Aug!S8:S38)</f>
        <v>0</v>
      </c>
      <c r="R15" s="4">
        <f>SUM(Aug!T8:T38)</f>
        <v>0</v>
      </c>
      <c r="S15" s="57">
        <f>SUM(Aug!U8:U38)</f>
        <v>0</v>
      </c>
      <c r="T15" s="3">
        <f>SUM(Aug!V8:V38)</f>
        <v>0</v>
      </c>
      <c r="U15" s="4">
        <f>SUM(Aug!W8:W38)</f>
        <v>0</v>
      </c>
      <c r="V15" s="57">
        <f>SUM(Aug!X8:X38)</f>
        <v>0</v>
      </c>
      <c r="W15" s="3">
        <f>SUM(Aug!Y8:Y38)</f>
        <v>0</v>
      </c>
      <c r="X15" s="4">
        <f>SUM(Aug!Z8:Z38)</f>
        <v>0</v>
      </c>
      <c r="Y15" s="57">
        <f>SUM(Aug!AA8:AA38)</f>
        <v>0</v>
      </c>
      <c r="Z15" s="3">
        <f>SUM(Aug!AB8:AB38)</f>
        <v>0</v>
      </c>
      <c r="AA15" s="4">
        <f>SUM(Aug!AC8:AC38)</f>
        <v>0</v>
      </c>
      <c r="AB15" s="57">
        <f>SUM(Aug!AD8:AD38)</f>
        <v>0</v>
      </c>
      <c r="AC15" s="3">
        <f>SUM(Aug!AE8:AE38)</f>
        <v>0</v>
      </c>
      <c r="AD15" s="4">
        <f>SUM(Aug!AF8:AF38)</f>
        <v>0</v>
      </c>
      <c r="AE15" s="57">
        <f>SUM(Aug!AG8:AG38)</f>
        <v>0</v>
      </c>
      <c r="AF15" s="3">
        <f>SUM(Aug!AH8:AH38)</f>
        <v>0</v>
      </c>
      <c r="AG15" s="4">
        <f>SUM(Aug!AI8:AI38)</f>
        <v>0</v>
      </c>
    </row>
    <row r="16" spans="2:33" ht="25" customHeight="1" thickBot="1" x14ac:dyDescent="0.4">
      <c r="B16" s="58" t="s">
        <v>10</v>
      </c>
      <c r="C16" s="59"/>
      <c r="E16" s="66">
        <f>SUM(Sep!G8:G37)</f>
        <v>0</v>
      </c>
      <c r="F16" s="67">
        <f>SUM(Sep!H8:H37)</f>
        <v>0</v>
      </c>
      <c r="G16" s="57">
        <f>SUM(Sep!I8:I37)</f>
        <v>0</v>
      </c>
      <c r="H16" s="3">
        <f>SUM(Sep!J8:J37)</f>
        <v>0</v>
      </c>
      <c r="I16" s="4">
        <f>SUM(Sep!K8:K37)</f>
        <v>0</v>
      </c>
      <c r="J16" s="57">
        <f>SUM(Sep!L8:L37)</f>
        <v>0</v>
      </c>
      <c r="K16" s="3">
        <f>SUM(Sep!M8:M37)</f>
        <v>0</v>
      </c>
      <c r="L16" s="4">
        <f>SUM(Sep!N8:N37)</f>
        <v>0</v>
      </c>
      <c r="M16" s="57">
        <f>SUM(Sep!O8:O37)</f>
        <v>0</v>
      </c>
      <c r="N16" s="3">
        <f>SUM(Sep!P8:P37)</f>
        <v>0</v>
      </c>
      <c r="O16" s="4">
        <f>SUM(Sep!Q8:Q37)</f>
        <v>0</v>
      </c>
      <c r="P16" s="57">
        <f>SUM(Sep!R8:R37)</f>
        <v>0</v>
      </c>
      <c r="Q16" s="3">
        <f>SUM(Sep!S8:S37)</f>
        <v>0</v>
      </c>
      <c r="R16" s="4">
        <f>SUM(Sep!T8:T37)</f>
        <v>0</v>
      </c>
      <c r="S16" s="57">
        <f>SUM(Sep!U8:U37)</f>
        <v>0</v>
      </c>
      <c r="T16" s="3">
        <f>SUM(Sep!V8:V37)</f>
        <v>0</v>
      </c>
      <c r="U16" s="4">
        <f>SUM(Sep!W8:W37)</f>
        <v>0</v>
      </c>
      <c r="V16" s="57">
        <f>SUM(Sep!X8:X37)</f>
        <v>0</v>
      </c>
      <c r="W16" s="3">
        <f>SUM(Sep!Y8:Y37)</f>
        <v>0</v>
      </c>
      <c r="X16" s="4">
        <f>SUM(Sep!Z8:Z37)</f>
        <v>0</v>
      </c>
      <c r="Y16" s="57">
        <f>SUM(Sep!AA8:AA37)</f>
        <v>0</v>
      </c>
      <c r="Z16" s="3">
        <f>SUM(Sep!AB8:AB37)</f>
        <v>0</v>
      </c>
      <c r="AA16" s="4">
        <f>SUM(Sep!AC8:AC37)</f>
        <v>0</v>
      </c>
      <c r="AB16" s="57">
        <f>SUM(Sep!AD8:AD37)</f>
        <v>0</v>
      </c>
      <c r="AC16" s="3">
        <f>SUM(Sep!AE8:AE37)</f>
        <v>0</v>
      </c>
      <c r="AD16" s="4">
        <f>SUM(Sep!AF8:AF37)</f>
        <v>0</v>
      </c>
      <c r="AE16" s="57">
        <f>SUM(Sep!AG8:AG37)</f>
        <v>0</v>
      </c>
      <c r="AF16" s="3">
        <f>SUM(Sep!AH8:AH37)</f>
        <v>0</v>
      </c>
      <c r="AG16" s="4">
        <f>SUM(Sep!AI8:AI37)</f>
        <v>0</v>
      </c>
    </row>
    <row r="17" spans="2:33" ht="25" customHeight="1" thickBot="1" x14ac:dyDescent="0.4">
      <c r="B17" s="58" t="s">
        <v>11</v>
      </c>
      <c r="C17" s="59"/>
      <c r="E17" s="66">
        <f>SUM(Okt!G8:G38)</f>
        <v>0</v>
      </c>
      <c r="F17" s="67">
        <f>SUM(Okt!H8:H38)</f>
        <v>0</v>
      </c>
      <c r="G17" s="57">
        <f>SUM(Okt!I8:I38)</f>
        <v>0</v>
      </c>
      <c r="H17" s="3">
        <f>SUM(Okt!J8:J38)</f>
        <v>0</v>
      </c>
      <c r="I17" s="4">
        <f>SUM(Okt!K8:K38)</f>
        <v>0</v>
      </c>
      <c r="J17" s="57">
        <f>SUM(Okt!L8:L38)</f>
        <v>0</v>
      </c>
      <c r="K17" s="3">
        <f>SUM(Okt!M8:M38)</f>
        <v>0</v>
      </c>
      <c r="L17" s="4">
        <f>SUM(Okt!N8:N38)</f>
        <v>0</v>
      </c>
      <c r="M17" s="57">
        <f>SUM(Okt!O8:O38)</f>
        <v>0</v>
      </c>
      <c r="N17" s="3">
        <f>SUM(Okt!P8:P38)</f>
        <v>0</v>
      </c>
      <c r="O17" s="4">
        <f>SUM(Okt!Q8:Q38)</f>
        <v>0</v>
      </c>
      <c r="P17" s="57">
        <f>SUM(Okt!R8:R38)</f>
        <v>0</v>
      </c>
      <c r="Q17" s="3">
        <f>SUM(Okt!S8:S38)</f>
        <v>0</v>
      </c>
      <c r="R17" s="4">
        <f>SUM(Okt!T8:T38)</f>
        <v>0</v>
      </c>
      <c r="S17" s="57">
        <f>SUM(Okt!U8:U38)</f>
        <v>0</v>
      </c>
      <c r="T17" s="3">
        <f>SUM(Okt!V8:V38)</f>
        <v>0</v>
      </c>
      <c r="U17" s="4">
        <f>SUM(Okt!W8:W38)</f>
        <v>0</v>
      </c>
      <c r="V17" s="57">
        <f>SUM(Okt!X8:X38)</f>
        <v>0</v>
      </c>
      <c r="W17" s="3">
        <f>SUM(Okt!Y8:Y38)</f>
        <v>0</v>
      </c>
      <c r="X17" s="4">
        <f>SUM(Okt!Z8:Z38)</f>
        <v>0</v>
      </c>
      <c r="Y17" s="57">
        <f>SUM(Okt!AA8:AA38)</f>
        <v>0</v>
      </c>
      <c r="Z17" s="3">
        <f>SUM(Okt!AB8:AB38)</f>
        <v>0</v>
      </c>
      <c r="AA17" s="4">
        <f>SUM(Okt!AC8:AC38)</f>
        <v>0</v>
      </c>
      <c r="AB17" s="57">
        <f>SUM(Okt!AD8:AD38)</f>
        <v>0</v>
      </c>
      <c r="AC17" s="3">
        <f>SUM(Okt!AE8:AE38)</f>
        <v>0</v>
      </c>
      <c r="AD17" s="4">
        <f>SUM(Okt!AF8:AF38)</f>
        <v>0</v>
      </c>
      <c r="AE17" s="57">
        <f>SUM(Okt!AG8:AG38)</f>
        <v>0</v>
      </c>
      <c r="AF17" s="3">
        <f>SUM(Okt!AH8:AH38)</f>
        <v>0</v>
      </c>
      <c r="AG17" s="4">
        <f>SUM(Okt!AI8:AI38)</f>
        <v>0</v>
      </c>
    </row>
    <row r="18" spans="2:33" ht="25" customHeight="1" thickBot="1" x14ac:dyDescent="0.4">
      <c r="B18" s="58" t="s">
        <v>12</v>
      </c>
      <c r="C18" s="59"/>
      <c r="E18" s="66">
        <f>SUM(Nov!G8:G37)</f>
        <v>0</v>
      </c>
      <c r="F18" s="67">
        <f>SUM(Nov!H8:H37)</f>
        <v>0</v>
      </c>
      <c r="G18" s="57">
        <f>SUM(Nov!I8:I37)</f>
        <v>0</v>
      </c>
      <c r="H18" s="3">
        <f>SUM(Nov!J8:J37)</f>
        <v>0</v>
      </c>
      <c r="I18" s="4">
        <f>SUM(Nov!K8:K37)</f>
        <v>0</v>
      </c>
      <c r="J18" s="57">
        <f>SUM(Nov!L8:L37)</f>
        <v>0</v>
      </c>
      <c r="K18" s="3">
        <f>SUM(Nov!M8:M37)</f>
        <v>0</v>
      </c>
      <c r="L18" s="4">
        <f>SUM(Nov!N8:N37)</f>
        <v>0</v>
      </c>
      <c r="M18" s="57">
        <f>SUM(Nov!O8:O37)</f>
        <v>0</v>
      </c>
      <c r="N18" s="3">
        <f>SUM(Nov!P8:P37)</f>
        <v>0</v>
      </c>
      <c r="O18" s="4">
        <f>SUM(Nov!Q8:Q37)</f>
        <v>0</v>
      </c>
      <c r="P18" s="57">
        <f>SUM(Nov!R8:R37)</f>
        <v>0</v>
      </c>
      <c r="Q18" s="3">
        <f>SUM(Nov!S8:S37)</f>
        <v>0</v>
      </c>
      <c r="R18" s="4">
        <f>SUM(Nov!T8:T37)</f>
        <v>0</v>
      </c>
      <c r="S18" s="57">
        <f>SUM(Nov!U8:U37)</f>
        <v>0</v>
      </c>
      <c r="T18" s="3">
        <f>SUM(Nov!V8:V37)</f>
        <v>0</v>
      </c>
      <c r="U18" s="4">
        <f>SUM(Nov!W8:W37)</f>
        <v>0</v>
      </c>
      <c r="V18" s="57">
        <f>SUM(Nov!X8:X37)</f>
        <v>0</v>
      </c>
      <c r="W18" s="3">
        <f>SUM(Nov!Y8:Y37)</f>
        <v>0</v>
      </c>
      <c r="X18" s="4">
        <f>SUM(Nov!Z8:Z37)</f>
        <v>0</v>
      </c>
      <c r="Y18" s="57">
        <f>SUM(Nov!AA8:AA37)</f>
        <v>0</v>
      </c>
      <c r="Z18" s="3">
        <f>SUM(Nov!AB8:AB37)</f>
        <v>0</v>
      </c>
      <c r="AA18" s="4">
        <f>SUM(Nov!AC8:AC37)</f>
        <v>0</v>
      </c>
      <c r="AB18" s="57">
        <f>SUM(Nov!AD8:AD37)</f>
        <v>0</v>
      </c>
      <c r="AC18" s="3">
        <f>SUM(Nov!AE8:AE37)</f>
        <v>0</v>
      </c>
      <c r="AD18" s="4">
        <f>SUM(Nov!AF8:AF37)</f>
        <v>0</v>
      </c>
      <c r="AE18" s="57">
        <f>SUM(Nov!AG8:AG37)</f>
        <v>0</v>
      </c>
      <c r="AF18" s="3">
        <f>SUM(Nov!AH8:AH37)</f>
        <v>0</v>
      </c>
      <c r="AG18" s="4">
        <f>SUM(Nov!AI8:AI37)</f>
        <v>0</v>
      </c>
    </row>
    <row r="19" spans="2:33" ht="25" customHeight="1" thickBot="1" x14ac:dyDescent="0.4">
      <c r="B19" s="58" t="s">
        <v>13</v>
      </c>
      <c r="C19" s="59"/>
      <c r="E19" s="66">
        <f>SUM(Dec!G8:G38)</f>
        <v>0</v>
      </c>
      <c r="F19" s="67">
        <f>SUM(Dec!H8:H38)</f>
        <v>0</v>
      </c>
      <c r="G19" s="57">
        <f>SUM(Dec!I8:I38)</f>
        <v>0</v>
      </c>
      <c r="H19" s="3">
        <f>SUM(Dec!J8:J38)</f>
        <v>0</v>
      </c>
      <c r="I19" s="4">
        <f>SUM(Dec!K8:K38)</f>
        <v>0</v>
      </c>
      <c r="J19" s="57">
        <f>SUM(Dec!L8:L38)</f>
        <v>0</v>
      </c>
      <c r="K19" s="3">
        <f>SUM(Dec!M8:M38)</f>
        <v>0</v>
      </c>
      <c r="L19" s="4">
        <f>SUM(Dec!N8:N38)</f>
        <v>0</v>
      </c>
      <c r="M19" s="57">
        <f>SUM(Dec!O8:O38)</f>
        <v>0</v>
      </c>
      <c r="N19" s="3">
        <f>SUM(Dec!P8:P38)</f>
        <v>0</v>
      </c>
      <c r="O19" s="4">
        <f>SUM(Dec!Q8:Q38)</f>
        <v>0</v>
      </c>
      <c r="P19" s="57">
        <f>SUM(Dec!R8:R38)</f>
        <v>0</v>
      </c>
      <c r="Q19" s="3">
        <f>SUM(Dec!S8:S38)</f>
        <v>0</v>
      </c>
      <c r="R19" s="4">
        <f>SUM(Dec!T8:T38)</f>
        <v>0</v>
      </c>
      <c r="S19" s="57">
        <f>SUM(Dec!U8:U38)</f>
        <v>0</v>
      </c>
      <c r="T19" s="3">
        <f>SUM(Dec!V8:V38)</f>
        <v>0</v>
      </c>
      <c r="U19" s="4">
        <f>SUM(Dec!W8:W38)</f>
        <v>0</v>
      </c>
      <c r="V19" s="57">
        <f>SUM(Dec!X8:X38)</f>
        <v>0</v>
      </c>
      <c r="W19" s="3">
        <f>SUM(Dec!Y8:Y38)</f>
        <v>0</v>
      </c>
      <c r="X19" s="4">
        <f>SUM(Dec!Z8:Z38)</f>
        <v>0</v>
      </c>
      <c r="Y19" s="57">
        <f>SUM(Dec!AA8:AA38)</f>
        <v>0</v>
      </c>
      <c r="Z19" s="3">
        <f>SUM(Dec!AB8:AB38)</f>
        <v>0</v>
      </c>
      <c r="AA19" s="4">
        <f>SUM(Dec!AC8:AC38)</f>
        <v>0</v>
      </c>
      <c r="AB19" s="57">
        <f>SUM(Dec!AD8:AD38)</f>
        <v>0</v>
      </c>
      <c r="AC19" s="3">
        <f>SUM(Dec!AE8:AE38)</f>
        <v>0</v>
      </c>
      <c r="AD19" s="4">
        <f>SUM(Dec!AF8:AF38)</f>
        <v>0</v>
      </c>
      <c r="AE19" s="57">
        <f>SUM(Dec!AG8:AG38)</f>
        <v>0</v>
      </c>
      <c r="AF19" s="3">
        <f>SUM(Dec!AH8:AH38)</f>
        <v>0</v>
      </c>
      <c r="AG19" s="4">
        <f>SUM(Dec!AI8:AI38)</f>
        <v>0</v>
      </c>
    </row>
    <row r="20" spans="2:33" ht="7.5" customHeight="1" x14ac:dyDescent="0.35"/>
    <row r="21" spans="2:33" ht="29" x14ac:dyDescent="1.05">
      <c r="E21" s="65" t="s">
        <v>0</v>
      </c>
      <c r="F21" s="64">
        <f>(SUM(F8:F19))-(SUM(E8:E19))</f>
        <v>0</v>
      </c>
      <c r="G21" s="56"/>
      <c r="H21" s="65" t="s">
        <v>0</v>
      </c>
      <c r="I21" s="64">
        <f>(SUM(I8:I19))-(SUM(H8:H19))</f>
        <v>0</v>
      </c>
      <c r="K21" s="65" t="s">
        <v>0</v>
      </c>
      <c r="L21" s="64">
        <f>(SUM(L8:L19))-(SUM(K8:K19))</f>
        <v>0</v>
      </c>
      <c r="N21" s="65" t="s">
        <v>0</v>
      </c>
      <c r="O21" s="64">
        <f>(SUM(O8:O19))-(SUM(N8:N19))</f>
        <v>0</v>
      </c>
      <c r="Q21" s="65" t="s">
        <v>0</v>
      </c>
      <c r="R21" s="64">
        <f>(SUM(R8:R19))-(SUM(Q8:Q19))</f>
        <v>0</v>
      </c>
      <c r="T21" s="65" t="s">
        <v>0</v>
      </c>
      <c r="U21" s="64">
        <f>(SUM(U8:U19))-(SUM(T8:T19))</f>
        <v>0</v>
      </c>
      <c r="W21" s="65" t="s">
        <v>0</v>
      </c>
      <c r="X21" s="64">
        <f>(SUM(X8:X19))-(SUM(W8:W19))</f>
        <v>0</v>
      </c>
      <c r="Z21" s="65" t="s">
        <v>0</v>
      </c>
      <c r="AA21" s="64">
        <f>(SUM(AA8:AA19))-(SUM(Z8:Z19))</f>
        <v>0</v>
      </c>
      <c r="AC21" s="65" t="s">
        <v>0</v>
      </c>
      <c r="AD21" s="64">
        <f>(SUM(AD8:AD19))-(SUM(AC8:AC19))</f>
        <v>0</v>
      </c>
      <c r="AF21" s="65" t="s">
        <v>0</v>
      </c>
      <c r="AG21" s="64">
        <f>(SUM(AG8:AG19))-(SUM(AF8:AF19))</f>
        <v>0</v>
      </c>
    </row>
  </sheetData>
  <sheetProtection sheet="1" objects="1" scenarios="1" selectLockedCells="1"/>
  <mergeCells count="24">
    <mergeCell ref="AF7:AG7"/>
    <mergeCell ref="B8:C8"/>
    <mergeCell ref="B7:C7"/>
    <mergeCell ref="E7:F7"/>
    <mergeCell ref="H7:I7"/>
    <mergeCell ref="K7:L7"/>
    <mergeCell ref="N7:O7"/>
    <mergeCell ref="Q7:R7"/>
    <mergeCell ref="AC7:AD7"/>
    <mergeCell ref="B9:C9"/>
    <mergeCell ref="B10:C10"/>
    <mergeCell ref="B11:C11"/>
    <mergeCell ref="B12:C12"/>
    <mergeCell ref="B19:C19"/>
    <mergeCell ref="B14:C14"/>
    <mergeCell ref="T7:U7"/>
    <mergeCell ref="W7:X7"/>
    <mergeCell ref="Z7:AA7"/>
    <mergeCell ref="B13:C13"/>
    <mergeCell ref="H2:AB3"/>
    <mergeCell ref="B15:C15"/>
    <mergeCell ref="B16:C16"/>
    <mergeCell ref="B17:C17"/>
    <mergeCell ref="B18:C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9A88-86A0-484F-A50C-B207ECA2A68D}">
  <dimension ref="B1:AI40"/>
  <sheetViews>
    <sheetView zoomScale="90" zoomScaleNormal="90" workbookViewId="0">
      <pane ySplit="7" topLeftCell="A8" activePane="bottomLeft" state="frozen"/>
      <selection pane="bottomLeft"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48</v>
      </c>
      <c r="C7" s="62"/>
      <c r="E7" s="63" t="s">
        <v>49</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1</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1</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1</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1</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1</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1</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1</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1</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1</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1</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1</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1</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1</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1</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1</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1</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1</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1</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1</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1</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1</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1</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1</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1</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1</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1</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1</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1</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1</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1</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1</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B7:C7"/>
    <mergeCell ref="Y7:Z7"/>
    <mergeCell ref="AB7:AC7"/>
    <mergeCell ref="AE7:AF7"/>
    <mergeCell ref="AH7:AI7"/>
    <mergeCell ref="G7:H7"/>
    <mergeCell ref="J7:K7"/>
    <mergeCell ref="M7:N7"/>
    <mergeCell ref="P7:Q7"/>
    <mergeCell ref="S7:T7"/>
    <mergeCell ref="V7:W7"/>
  </mergeCells>
  <conditionalFormatting sqref="E8:E38 H40 K40 N40 Q40 T40 W40 Z40 AC40 AF40 AI40">
    <cfRule type="cellIs" dxfId="57" priority="1" operator="lessThan">
      <formula>0</formula>
    </cfRule>
    <cfRule type="cellIs" dxfId="56" priority="2" operator="greater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05AD-3D3F-411D-B392-FB90C71E8614}">
  <dimension ref="A1:AI38"/>
  <sheetViews>
    <sheetView zoomScale="90" zoomScaleNormal="90" workbookViewId="0">
      <selection activeCell="G20" sqref="G20"/>
    </sheetView>
  </sheetViews>
  <sheetFormatPr defaultColWidth="9.08984375" defaultRowHeight="14.5" x14ac:dyDescent="0.35"/>
  <cols>
    <col min="1" max="1" width="2.90625" style="9" customWidth="1"/>
    <col min="2" max="2" width="4.36328125" style="56" customWidth="1"/>
    <col min="3" max="3" width="9.36328125" style="9" customWidth="1"/>
    <col min="4" max="4" width="2.08984375" style="9" customWidth="1"/>
    <col min="5" max="5" width="7.08984375" style="56" customWidth="1"/>
    <col min="6" max="6" width="2.08984375" style="9" customWidth="1"/>
    <col min="7" max="8" width="9.36328125" style="9" customWidth="1"/>
    <col min="9" max="9" width="1.453125" style="9" customWidth="1"/>
    <col min="10" max="11" width="9.36328125" style="9" customWidth="1"/>
    <col min="12" max="12" width="1.453125" style="9" customWidth="1"/>
    <col min="13" max="14" width="9.36328125" style="9" customWidth="1"/>
    <col min="15" max="15" width="1.453125" style="9" customWidth="1"/>
    <col min="16" max="17" width="9.36328125" style="9" customWidth="1"/>
    <col min="18" max="18" width="1.453125" style="9" customWidth="1"/>
    <col min="19" max="20" width="9.36328125" style="9" customWidth="1"/>
    <col min="21" max="21" width="1.453125" style="9" customWidth="1"/>
    <col min="22" max="22" width="9.36328125" style="9" customWidth="1"/>
    <col min="23" max="23" width="9.08984375" style="9"/>
    <col min="24" max="24" width="1.453125" style="9" customWidth="1"/>
    <col min="25" max="26" width="9.08984375" style="9"/>
    <col min="27" max="27" width="1.453125" style="9" customWidth="1"/>
    <col min="28" max="29" width="9.08984375" style="9"/>
    <col min="30" max="30" width="1.453125" style="9" customWidth="1"/>
    <col min="31" max="32" width="9.08984375" style="9"/>
    <col min="33" max="33" width="1.453125" style="9" customWidth="1"/>
    <col min="34" max="16384" width="9.08984375" style="9"/>
  </cols>
  <sheetData>
    <row r="1" spans="1:35" s="5" customFormat="1" ht="10" customHeight="1" x14ac:dyDescent="0.8">
      <c r="B1" s="6"/>
      <c r="E1" s="6"/>
    </row>
    <row r="2" spans="1: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1: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1:35" s="5" customFormat="1" ht="22.5" x14ac:dyDescent="0.8">
      <c r="B4" s="6"/>
      <c r="E4" s="6"/>
      <c r="H4" s="88" t="s">
        <v>27</v>
      </c>
    </row>
    <row r="5" spans="1:35" s="5" customFormat="1" ht="11.5" customHeight="1" x14ac:dyDescent="0.8">
      <c r="B5" s="6"/>
      <c r="E5" s="6"/>
    </row>
    <row r="6" spans="1:35" ht="11.25" customHeight="1" thickBot="1" x14ac:dyDescent="0.4"/>
    <row r="7" spans="1:35" ht="30" customHeight="1" thickBot="1" x14ac:dyDescent="1.1000000000000001">
      <c r="A7" s="10"/>
      <c r="B7" s="61" t="s">
        <v>16</v>
      </c>
      <c r="C7" s="62"/>
      <c r="D7" s="10"/>
      <c r="E7" s="63" t="s">
        <v>14</v>
      </c>
      <c r="F7" s="10"/>
      <c r="G7" s="61" t="str">
        <f>'Casino overzicht'!E7</f>
        <v>Casino1</v>
      </c>
      <c r="H7" s="62"/>
      <c r="I7" s="10"/>
      <c r="J7" s="61" t="str">
        <f>'Casino overzicht'!H7</f>
        <v>Casino2</v>
      </c>
      <c r="K7" s="62"/>
      <c r="L7" s="10"/>
      <c r="M7" s="61" t="str">
        <f>'Casino overzicht'!K7</f>
        <v>Casino3</v>
      </c>
      <c r="N7" s="62"/>
      <c r="O7" s="10"/>
      <c r="P7" s="61" t="str">
        <f>'Casino overzicht'!N7</f>
        <v>Casino4</v>
      </c>
      <c r="Q7" s="62"/>
      <c r="R7" s="10"/>
      <c r="S7" s="61" t="str">
        <f>'Casino overzicht'!Q7</f>
        <v>Casino5</v>
      </c>
      <c r="T7" s="62"/>
      <c r="U7" s="10"/>
      <c r="V7" s="61" t="str">
        <f>'Casino overzicht'!T7</f>
        <v>Casino6</v>
      </c>
      <c r="W7" s="62"/>
      <c r="X7" s="10"/>
      <c r="Y7" s="61" t="str">
        <f>'Casino overzicht'!W7</f>
        <v>Casino7</v>
      </c>
      <c r="Z7" s="62"/>
      <c r="AA7" s="10"/>
      <c r="AB7" s="61" t="str">
        <f>'Casino overzicht'!Z7</f>
        <v>Casino8</v>
      </c>
      <c r="AC7" s="62"/>
      <c r="AD7" s="10"/>
      <c r="AE7" s="61" t="str">
        <f>'Casino overzicht'!AC7</f>
        <v>Casino9</v>
      </c>
      <c r="AF7" s="62"/>
      <c r="AG7" s="10"/>
      <c r="AH7" s="61" t="str">
        <f>'Casino overzicht'!AF7</f>
        <v>Casino10</v>
      </c>
      <c r="AI7" s="62"/>
    </row>
    <row r="8" spans="1:35" ht="21.5" x14ac:dyDescent="0.35">
      <c r="A8" s="75"/>
      <c r="B8" s="76">
        <v>1</v>
      </c>
      <c r="C8" s="77" t="s">
        <v>15</v>
      </c>
      <c r="D8" s="75"/>
      <c r="E8" s="78">
        <f>(H8-G8)+(K8-J8)+(N8-M8)+(Q8-P8)+(T8-S8)+(W8-V8)+(Z8-Y8)+(AC8-AB8)+(AF8-AE8)+(AI8-AH8)</f>
        <v>0</v>
      </c>
      <c r="F8" s="75"/>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1:35" ht="21.5" x14ac:dyDescent="0.35">
      <c r="A9" s="75"/>
      <c r="B9" s="76">
        <v>2</v>
      </c>
      <c r="C9" s="77" t="s">
        <v>15</v>
      </c>
      <c r="D9" s="75"/>
      <c r="E9" s="82">
        <f t="shared" ref="E9:E36" si="0">(H9-G9)+(K9-J9)+(N9-M9)+(Q9-P9)+(T9-S9)+(W9-V9)+(Z9-Y9)+(AC9-AB9)+(AF9-AE9)+(AI9-AH9)</f>
        <v>0</v>
      </c>
      <c r="F9" s="75"/>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1:35" ht="21.5" x14ac:dyDescent="0.35">
      <c r="A10" s="75"/>
      <c r="B10" s="76">
        <v>3</v>
      </c>
      <c r="C10" s="77" t="s">
        <v>15</v>
      </c>
      <c r="D10" s="75"/>
      <c r="E10" s="82">
        <f t="shared" si="0"/>
        <v>0</v>
      </c>
      <c r="F10" s="75"/>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1:35" ht="21.5" x14ac:dyDescent="0.35">
      <c r="A11" s="75"/>
      <c r="B11" s="76">
        <v>4</v>
      </c>
      <c r="C11" s="77" t="s">
        <v>15</v>
      </c>
      <c r="D11" s="75"/>
      <c r="E11" s="82">
        <f t="shared" si="0"/>
        <v>0</v>
      </c>
      <c r="F11" s="75"/>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1:35" ht="21.5" x14ac:dyDescent="0.35">
      <c r="A12" s="75"/>
      <c r="B12" s="76">
        <v>5</v>
      </c>
      <c r="C12" s="77" t="s">
        <v>15</v>
      </c>
      <c r="D12" s="75"/>
      <c r="E12" s="82">
        <f t="shared" si="0"/>
        <v>0</v>
      </c>
      <c r="F12" s="75"/>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1:35" ht="21.5" x14ac:dyDescent="0.35">
      <c r="A13" s="75"/>
      <c r="B13" s="76">
        <v>6</v>
      </c>
      <c r="C13" s="77" t="s">
        <v>15</v>
      </c>
      <c r="D13" s="75"/>
      <c r="E13" s="82">
        <f t="shared" si="0"/>
        <v>0</v>
      </c>
      <c r="F13" s="75"/>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1:35" ht="21.5" x14ac:dyDescent="0.35">
      <c r="A14" s="75"/>
      <c r="B14" s="76">
        <v>7</v>
      </c>
      <c r="C14" s="77" t="s">
        <v>15</v>
      </c>
      <c r="D14" s="75"/>
      <c r="E14" s="82">
        <f t="shared" si="0"/>
        <v>0</v>
      </c>
      <c r="F14" s="75"/>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1:35" ht="21.5" x14ac:dyDescent="0.35">
      <c r="A15" s="75"/>
      <c r="B15" s="76">
        <v>8</v>
      </c>
      <c r="C15" s="77" t="s">
        <v>15</v>
      </c>
      <c r="D15" s="75"/>
      <c r="E15" s="82">
        <f t="shared" si="0"/>
        <v>0</v>
      </c>
      <c r="F15" s="75"/>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1:35" ht="21.5" x14ac:dyDescent="0.35">
      <c r="A16" s="75"/>
      <c r="B16" s="76">
        <v>9</v>
      </c>
      <c r="C16" s="77" t="s">
        <v>15</v>
      </c>
      <c r="D16" s="75"/>
      <c r="E16" s="82">
        <f t="shared" si="0"/>
        <v>0</v>
      </c>
      <c r="F16" s="75"/>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1:35" ht="21.5" x14ac:dyDescent="0.35">
      <c r="A17" s="75"/>
      <c r="B17" s="76">
        <v>10</v>
      </c>
      <c r="C17" s="77" t="s">
        <v>15</v>
      </c>
      <c r="D17" s="75"/>
      <c r="E17" s="82">
        <f t="shared" si="0"/>
        <v>0</v>
      </c>
      <c r="F17" s="75"/>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1:35" ht="21.5" x14ac:dyDescent="0.35">
      <c r="A18" s="75"/>
      <c r="B18" s="76">
        <v>11</v>
      </c>
      <c r="C18" s="77" t="s">
        <v>15</v>
      </c>
      <c r="D18" s="75"/>
      <c r="E18" s="82">
        <f t="shared" si="0"/>
        <v>0</v>
      </c>
      <c r="F18" s="75"/>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1:35" ht="21.5" x14ac:dyDescent="0.35">
      <c r="A19" s="75"/>
      <c r="B19" s="76">
        <v>12</v>
      </c>
      <c r="C19" s="77" t="s">
        <v>15</v>
      </c>
      <c r="D19" s="75"/>
      <c r="E19" s="82">
        <f t="shared" si="0"/>
        <v>0</v>
      </c>
      <c r="F19" s="75"/>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1:35" ht="21.5" x14ac:dyDescent="0.35">
      <c r="A20" s="75"/>
      <c r="B20" s="76">
        <v>13</v>
      </c>
      <c r="C20" s="77" t="s">
        <v>15</v>
      </c>
      <c r="D20" s="75"/>
      <c r="E20" s="82">
        <f t="shared" si="0"/>
        <v>0</v>
      </c>
      <c r="F20" s="75"/>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1:35" ht="21.5" x14ac:dyDescent="0.35">
      <c r="A21" s="75"/>
      <c r="B21" s="76">
        <v>14</v>
      </c>
      <c r="C21" s="77" t="s">
        <v>15</v>
      </c>
      <c r="D21" s="75"/>
      <c r="E21" s="82">
        <f t="shared" si="0"/>
        <v>0</v>
      </c>
      <c r="F21" s="75"/>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1:35" ht="21.5" x14ac:dyDescent="0.35">
      <c r="A22" s="75"/>
      <c r="B22" s="76">
        <v>15</v>
      </c>
      <c r="C22" s="77" t="s">
        <v>15</v>
      </c>
      <c r="D22" s="75"/>
      <c r="E22" s="82">
        <f t="shared" si="0"/>
        <v>0</v>
      </c>
      <c r="F22" s="75"/>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1:35" ht="21.5" x14ac:dyDescent="0.35">
      <c r="A23" s="75"/>
      <c r="B23" s="76">
        <v>16</v>
      </c>
      <c r="C23" s="77" t="s">
        <v>15</v>
      </c>
      <c r="D23" s="75"/>
      <c r="E23" s="82">
        <f t="shared" si="0"/>
        <v>0</v>
      </c>
      <c r="F23" s="75"/>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1:35" ht="21.5" x14ac:dyDescent="0.35">
      <c r="A24" s="75"/>
      <c r="B24" s="76">
        <v>17</v>
      </c>
      <c r="C24" s="77" t="s">
        <v>15</v>
      </c>
      <c r="D24" s="75"/>
      <c r="E24" s="82">
        <f t="shared" si="0"/>
        <v>0</v>
      </c>
      <c r="F24" s="75"/>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1:35" ht="21.5" x14ac:dyDescent="0.35">
      <c r="A25" s="75"/>
      <c r="B25" s="76">
        <v>18</v>
      </c>
      <c r="C25" s="77" t="s">
        <v>15</v>
      </c>
      <c r="D25" s="75"/>
      <c r="E25" s="82">
        <f t="shared" si="0"/>
        <v>0</v>
      </c>
      <c r="F25" s="75"/>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1:35" ht="21.5" x14ac:dyDescent="0.35">
      <c r="A26" s="75"/>
      <c r="B26" s="76">
        <v>19</v>
      </c>
      <c r="C26" s="77" t="s">
        <v>15</v>
      </c>
      <c r="D26" s="75"/>
      <c r="E26" s="82">
        <f t="shared" si="0"/>
        <v>0</v>
      </c>
      <c r="F26" s="75"/>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1:35" ht="21.5" x14ac:dyDescent="0.35">
      <c r="A27" s="75"/>
      <c r="B27" s="76">
        <v>20</v>
      </c>
      <c r="C27" s="77" t="s">
        <v>15</v>
      </c>
      <c r="D27" s="75"/>
      <c r="E27" s="82">
        <f t="shared" si="0"/>
        <v>0</v>
      </c>
      <c r="F27" s="75"/>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1:35" ht="21.5" x14ac:dyDescent="0.35">
      <c r="A28" s="75"/>
      <c r="B28" s="76">
        <v>21</v>
      </c>
      <c r="C28" s="77" t="s">
        <v>15</v>
      </c>
      <c r="D28" s="75"/>
      <c r="E28" s="82">
        <f t="shared" si="0"/>
        <v>0</v>
      </c>
      <c r="F28" s="75"/>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1:35" ht="21.5" x14ac:dyDescent="0.35">
      <c r="A29" s="75"/>
      <c r="B29" s="76">
        <v>22</v>
      </c>
      <c r="C29" s="77" t="s">
        <v>15</v>
      </c>
      <c r="D29" s="75"/>
      <c r="E29" s="82">
        <f t="shared" si="0"/>
        <v>0</v>
      </c>
      <c r="F29" s="75"/>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1:35" ht="21.5" x14ac:dyDescent="0.35">
      <c r="A30" s="75"/>
      <c r="B30" s="76">
        <v>23</v>
      </c>
      <c r="C30" s="77" t="s">
        <v>15</v>
      </c>
      <c r="D30" s="75"/>
      <c r="E30" s="82">
        <f t="shared" si="0"/>
        <v>0</v>
      </c>
      <c r="F30" s="75"/>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1:35" ht="21.5" x14ac:dyDescent="0.35">
      <c r="A31" s="75"/>
      <c r="B31" s="76">
        <v>24</v>
      </c>
      <c r="C31" s="77" t="s">
        <v>15</v>
      </c>
      <c r="D31" s="75"/>
      <c r="E31" s="82">
        <f t="shared" si="0"/>
        <v>0</v>
      </c>
      <c r="F31" s="75"/>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1:35" ht="21.5" x14ac:dyDescent="0.35">
      <c r="A32" s="75"/>
      <c r="B32" s="76">
        <v>25</v>
      </c>
      <c r="C32" s="77" t="s">
        <v>15</v>
      </c>
      <c r="D32" s="75"/>
      <c r="E32" s="82">
        <f t="shared" si="0"/>
        <v>0</v>
      </c>
      <c r="F32" s="75"/>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1:35" ht="21.5" x14ac:dyDescent="0.35">
      <c r="A33" s="75"/>
      <c r="B33" s="76">
        <v>26</v>
      </c>
      <c r="C33" s="77" t="s">
        <v>15</v>
      </c>
      <c r="D33" s="75"/>
      <c r="E33" s="82">
        <f t="shared" si="0"/>
        <v>0</v>
      </c>
      <c r="F33" s="75"/>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1:35" ht="21.5" x14ac:dyDescent="0.35">
      <c r="A34" s="75"/>
      <c r="B34" s="76">
        <v>27</v>
      </c>
      <c r="C34" s="77" t="s">
        <v>15</v>
      </c>
      <c r="D34" s="75"/>
      <c r="E34" s="82">
        <f t="shared" si="0"/>
        <v>0</v>
      </c>
      <c r="F34" s="75"/>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1:35" ht="21.5" x14ac:dyDescent="0.35">
      <c r="A35" s="75"/>
      <c r="B35" s="76">
        <v>28</v>
      </c>
      <c r="C35" s="77" t="s">
        <v>15</v>
      </c>
      <c r="D35" s="75"/>
      <c r="E35" s="82">
        <f t="shared" si="0"/>
        <v>0</v>
      </c>
      <c r="F35" s="75"/>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1:35" ht="21.5" x14ac:dyDescent="0.35">
      <c r="A36" s="75"/>
      <c r="B36" s="76">
        <v>29</v>
      </c>
      <c r="C36" s="77" t="s">
        <v>15</v>
      </c>
      <c r="D36" s="75"/>
      <c r="E36" s="82">
        <f t="shared" si="0"/>
        <v>0</v>
      </c>
      <c r="F36" s="75"/>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1:35" ht="7.5" customHeight="1" thickBot="1" x14ac:dyDescent="0.4"/>
    <row r="38" spans="1:35" s="10" customFormat="1" ht="29.5" thickBot="1" x14ac:dyDescent="1.1000000000000001">
      <c r="B38" s="73"/>
      <c r="E38" s="73"/>
      <c r="G38" s="63" t="s">
        <v>0</v>
      </c>
      <c r="H38" s="74">
        <f>(SUM(H8:H36))-(SUM(G8:G36))</f>
        <v>0</v>
      </c>
      <c r="J38" s="63" t="s">
        <v>0</v>
      </c>
      <c r="K38" s="74">
        <f>(SUM(K8:K36))-(SUM(J8:J36))</f>
        <v>0</v>
      </c>
      <c r="M38" s="63" t="s">
        <v>0</v>
      </c>
      <c r="N38" s="74">
        <f>(SUM(N8:N36))-(SUM(M8:M36))</f>
        <v>0</v>
      </c>
      <c r="P38" s="63" t="s">
        <v>0</v>
      </c>
      <c r="Q38" s="74">
        <f>(SUM(Q8:Q36))-(SUM(P8:P36))</f>
        <v>0</v>
      </c>
      <c r="S38" s="63" t="s">
        <v>0</v>
      </c>
      <c r="T38" s="74">
        <f>(SUM(T8:T36))-(SUM(S8:S36))</f>
        <v>0</v>
      </c>
      <c r="V38" s="63" t="s">
        <v>0</v>
      </c>
      <c r="W38" s="74">
        <f>(SUM(W8:W36))-(SUM(V8:V36))</f>
        <v>0</v>
      </c>
      <c r="Y38" s="63" t="s">
        <v>0</v>
      </c>
      <c r="Z38" s="74">
        <f>(SUM(Z8:Z36))-(SUM(Y8:Y36))</f>
        <v>0</v>
      </c>
      <c r="AB38" s="63" t="s">
        <v>0</v>
      </c>
      <c r="AC38" s="74">
        <f>(SUM(AC8:AC36))-(SUM(AB8:AB36))</f>
        <v>0</v>
      </c>
      <c r="AE38" s="63" t="s">
        <v>0</v>
      </c>
      <c r="AF38" s="74">
        <f>(SUM(AF8:AF36))-(SUM(AE8:AE36))</f>
        <v>0</v>
      </c>
      <c r="AH38" s="63" t="s">
        <v>0</v>
      </c>
      <c r="AI38" s="74">
        <f>(SUM(AI8:AI36))-(SUM(AH8:AH36))</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6">
    <cfRule type="cellIs" dxfId="31" priority="3" operator="lessThan">
      <formula>0</formula>
    </cfRule>
    <cfRule type="cellIs" dxfId="30" priority="4" operator="greaterThan">
      <formula>0</formula>
    </cfRule>
  </conditionalFormatting>
  <conditionalFormatting sqref="H38 K38 N38 Q38 T38 W38 Z38 AC38 AF38 AI38">
    <cfRule type="cellIs" dxfId="29" priority="1" operator="lessThan">
      <formula>0</formula>
    </cfRule>
    <cfRule type="cellIs" dxfId="28" priority="2" operator="greaterThan">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CD271-1598-4443-A6EE-D1E0DF3E4E00}">
  <dimension ref="B1:AI40"/>
  <sheetViews>
    <sheetView zoomScale="90" zoomScaleNormal="90" workbookViewId="0">
      <selection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2</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2</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2</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2</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2</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2</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2</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2</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2</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2</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2</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2</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2</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2</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2</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2</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2</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2</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2</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2</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2</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2</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2</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2</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2</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2</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2</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2</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2</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2</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2</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8 H40 K40 N40 Q40 T40 W40 Z40 AC40 AF40 AI40">
    <cfRule type="cellIs" dxfId="27" priority="1" operator="lessThan">
      <formula>0</formula>
    </cfRule>
    <cfRule type="cellIs" dxfId="26" priority="2" operator="greaterThan">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1FED-BBD0-4A8D-B596-85BDF5EB8FDE}">
  <dimension ref="B1:AI39"/>
  <sheetViews>
    <sheetView zoomScale="90" zoomScaleNormal="90" workbookViewId="0">
      <selection activeCell="G8" sqref="G8"/>
    </sheetView>
  </sheetViews>
  <sheetFormatPr defaultColWidth="9.08984375" defaultRowHeight="14.5" x14ac:dyDescent="0.35"/>
  <cols>
    <col min="1" max="1" width="2.90625" style="9" customWidth="1"/>
    <col min="2" max="2" width="4.36328125" style="56" customWidth="1"/>
    <col min="3" max="3" width="9.36328125" style="9" customWidth="1"/>
    <col min="4" max="4" width="2.08984375" style="9" customWidth="1"/>
    <col min="5" max="5" width="7.08984375" style="56" customWidth="1"/>
    <col min="6" max="6" width="2.08984375" style="9" customWidth="1"/>
    <col min="7" max="8" width="9.36328125" style="9" customWidth="1"/>
    <col min="9" max="9" width="1.453125" style="9" customWidth="1"/>
    <col min="10" max="11" width="9.36328125" style="9" customWidth="1"/>
    <col min="12" max="12" width="1.453125" style="9" customWidth="1"/>
    <col min="13" max="14" width="9.36328125" style="9" customWidth="1"/>
    <col min="15" max="15" width="1.453125" style="9" customWidth="1"/>
    <col min="16" max="17" width="9.36328125" style="9" customWidth="1"/>
    <col min="18" max="18" width="1.453125" style="9" customWidth="1"/>
    <col min="19" max="20" width="9.36328125" style="9" customWidth="1"/>
    <col min="21" max="21" width="1.453125" style="9" customWidth="1"/>
    <col min="22" max="22" width="9.36328125" style="9" customWidth="1"/>
    <col min="23" max="23" width="9.08984375" style="9"/>
    <col min="24" max="24" width="1.453125" style="9" customWidth="1"/>
    <col min="25" max="26" width="9.08984375" style="9"/>
    <col min="27" max="27" width="1.453125" style="9" customWidth="1"/>
    <col min="28" max="29" width="9.08984375" style="9"/>
    <col min="30" max="30" width="1.453125" style="9" customWidth="1"/>
    <col min="31" max="32" width="9.08984375" style="9"/>
    <col min="33" max="33" width="1.453125" style="9" customWidth="1"/>
    <col min="34" max="16384" width="9.08984375" style="9"/>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ht="22.5" x14ac:dyDescent="0.8">
      <c r="B4" s="6"/>
      <c r="E4" s="6"/>
      <c r="H4" s="88" t="s">
        <v>27</v>
      </c>
    </row>
    <row r="5" spans="2:35" s="5" customFormat="1" ht="11.5" customHeight="1" x14ac:dyDescent="0.8">
      <c r="B5" s="6"/>
      <c r="E5" s="6"/>
    </row>
    <row r="6" spans="2:35" s="10" customFormat="1" ht="11.25" customHeight="1" thickBot="1" x14ac:dyDescent="0.85">
      <c r="B6" s="73"/>
      <c r="E6" s="73"/>
    </row>
    <row r="7" spans="2:35" s="10" customFormat="1"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3</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3</v>
      </c>
      <c r="E9" s="82">
        <f t="shared" ref="E9:E37"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3</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3</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3</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3</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3</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3</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3</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3</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3</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3</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3</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3</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3</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3</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3</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3</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3</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3</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3</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3</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3</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3</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3</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3</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3</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3</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3</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3</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ht="7.5" customHeight="1" thickBot="1" x14ac:dyDescent="0.4"/>
    <row r="39" spans="2:35" s="10" customFormat="1" ht="29.5" thickBot="1" x14ac:dyDescent="1.1000000000000001">
      <c r="B39" s="73"/>
      <c r="E39" s="73"/>
      <c r="G39" s="63" t="s">
        <v>0</v>
      </c>
      <c r="H39" s="74">
        <f>(SUM(H8:H37))-(SUM(G8:G37))</f>
        <v>0</v>
      </c>
      <c r="J39" s="63" t="s">
        <v>0</v>
      </c>
      <c r="K39" s="74">
        <f>(SUM(K8:K37))-(SUM(J8:J37))</f>
        <v>0</v>
      </c>
      <c r="M39" s="63" t="s">
        <v>0</v>
      </c>
      <c r="N39" s="74">
        <f>(SUM(N8:N37))-(SUM(M8:M37))</f>
        <v>0</v>
      </c>
      <c r="P39" s="63" t="s">
        <v>0</v>
      </c>
      <c r="Q39" s="74">
        <f>(SUM(Q8:Q37))-(SUM(P8:P37))</f>
        <v>0</v>
      </c>
      <c r="S39" s="63" t="s">
        <v>0</v>
      </c>
      <c r="T39" s="74">
        <f>(SUM(T8:T37))-(SUM(S8:S37))</f>
        <v>0</v>
      </c>
      <c r="V39" s="63" t="s">
        <v>0</v>
      </c>
      <c r="W39" s="74">
        <f>(SUM(W8:W37))-(SUM(V8:V37))</f>
        <v>0</v>
      </c>
      <c r="Y39" s="63" t="s">
        <v>0</v>
      </c>
      <c r="Z39" s="74">
        <f>(SUM(Z8:Z37))-(SUM(Y8:Y37))</f>
        <v>0</v>
      </c>
      <c r="AB39" s="63" t="s">
        <v>0</v>
      </c>
      <c r="AC39" s="74">
        <f>(SUM(AC8:AC37))-(SUM(AB8:AB37))</f>
        <v>0</v>
      </c>
      <c r="AE39" s="63" t="s">
        <v>0</v>
      </c>
      <c r="AF39" s="74">
        <f>(SUM(AF8:AF37))-(SUM(AE8:AE37))</f>
        <v>0</v>
      </c>
      <c r="AH39" s="63" t="s">
        <v>0</v>
      </c>
      <c r="AI39" s="74">
        <f>(SUM(AI8:AI37))-(SUM(AH8:AH37))</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phoneticPr fontId="6" type="noConversion"/>
  <conditionalFormatting sqref="E8:E37">
    <cfRule type="cellIs" dxfId="25" priority="3" operator="lessThan">
      <formula>0</formula>
    </cfRule>
    <cfRule type="cellIs" dxfId="24" priority="4" operator="greaterThan">
      <formula>0</formula>
    </cfRule>
  </conditionalFormatting>
  <conditionalFormatting sqref="H39 K39 N39 Q39 T39 W39 Z39 AC39 AF39 AI39">
    <cfRule type="cellIs" dxfId="23" priority="1" operator="lessThan">
      <formula>0</formula>
    </cfRule>
    <cfRule type="cellIs" dxfId="22" priority="2" operator="greater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78AA-A1B8-4015-8ECD-07DD61872E2A}">
  <dimension ref="B1:AI40"/>
  <sheetViews>
    <sheetView zoomScale="90" zoomScaleNormal="90" workbookViewId="0">
      <selection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4</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4</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4</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4</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4</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4</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4</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4</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4</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4</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4</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4</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4</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4</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4</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4</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4</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4</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4</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4</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4</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4</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4</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4</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4</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4</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4</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4</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4</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4</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4</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8 H40 K40 N40 Q40 T40 W40 Z40 AC40 AF40 AI40">
    <cfRule type="cellIs" dxfId="21" priority="1" operator="lessThan">
      <formula>0</formula>
    </cfRule>
    <cfRule type="cellIs" dxfId="20" priority="2" operator="greaterThan">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90516-5FAE-4028-83B0-256D2043373C}">
  <dimension ref="B1:AI39"/>
  <sheetViews>
    <sheetView zoomScale="90" zoomScaleNormal="90" workbookViewId="0">
      <selection activeCell="G8" sqref="G8"/>
    </sheetView>
  </sheetViews>
  <sheetFormatPr defaultColWidth="9.08984375" defaultRowHeight="14.5" x14ac:dyDescent="0.35"/>
  <cols>
    <col min="1" max="1" width="2.90625" style="9" customWidth="1"/>
    <col min="2" max="2" width="4.36328125" style="56" customWidth="1"/>
    <col min="3" max="3" width="9.36328125" style="9" customWidth="1"/>
    <col min="4" max="4" width="2.08984375" style="9" customWidth="1"/>
    <col min="5" max="5" width="7.08984375" style="56" customWidth="1"/>
    <col min="6" max="6" width="2.08984375" style="9" customWidth="1"/>
    <col min="7" max="8" width="9.36328125" style="9" customWidth="1"/>
    <col min="9" max="9" width="1.453125" style="9" customWidth="1"/>
    <col min="10" max="11" width="9.36328125" style="9" customWidth="1"/>
    <col min="12" max="12" width="1.453125" style="9" customWidth="1"/>
    <col min="13" max="14" width="9.36328125" style="9" customWidth="1"/>
    <col min="15" max="15" width="1.453125" style="9" customWidth="1"/>
    <col min="16" max="17" width="9.36328125" style="9" customWidth="1"/>
    <col min="18" max="18" width="1.453125" style="9" customWidth="1"/>
    <col min="19" max="20" width="9.36328125" style="9" customWidth="1"/>
    <col min="21" max="21" width="1.453125" style="9" customWidth="1"/>
    <col min="22" max="22" width="9.36328125" style="9" customWidth="1"/>
    <col min="23" max="23" width="9.08984375" style="9"/>
    <col min="24" max="24" width="1.453125" style="9" customWidth="1"/>
    <col min="25" max="26" width="9.08984375" style="9"/>
    <col min="27" max="27" width="1.453125" style="9" customWidth="1"/>
    <col min="28" max="29" width="9.08984375" style="9"/>
    <col min="30" max="30" width="1.453125" style="9" customWidth="1"/>
    <col min="31" max="32" width="9.08984375" style="9"/>
    <col min="33" max="33" width="1.453125" style="9" customWidth="1"/>
    <col min="34" max="16384" width="9.08984375" style="9"/>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ht="22.5" x14ac:dyDescent="0.8">
      <c r="B4" s="6"/>
      <c r="E4" s="6"/>
      <c r="H4" s="88" t="s">
        <v>27</v>
      </c>
    </row>
    <row r="5" spans="2:35" s="5" customFormat="1" ht="11.5" customHeight="1" x14ac:dyDescent="0.8">
      <c r="B5" s="6"/>
      <c r="E5" s="6"/>
    </row>
    <row r="6" spans="2:35" s="10" customFormat="1" ht="11.25" customHeight="1" thickBot="1" x14ac:dyDescent="0.85">
      <c r="B6" s="73"/>
      <c r="E6" s="73"/>
    </row>
    <row r="7" spans="2:35" s="10" customFormat="1"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5</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5</v>
      </c>
      <c r="E9" s="82">
        <f t="shared" ref="E9:E37"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5</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5</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5</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5</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5</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5</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5</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5</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5</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5</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5</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5</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5</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5</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5</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5</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5</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5</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5</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5</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5</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5</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5</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5</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5</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5</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5</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5</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ht="7.5" customHeight="1" thickBot="1" x14ac:dyDescent="0.4"/>
    <row r="39" spans="2:35" s="10" customFormat="1" ht="29.5" thickBot="1" x14ac:dyDescent="1.1000000000000001">
      <c r="B39" s="73"/>
      <c r="E39" s="73"/>
      <c r="G39" s="63" t="s">
        <v>0</v>
      </c>
      <c r="H39" s="74">
        <f>(SUM(H8:H37))-(SUM(G8:G37))</f>
        <v>0</v>
      </c>
      <c r="J39" s="63" t="s">
        <v>0</v>
      </c>
      <c r="K39" s="74">
        <f>(SUM(K8:K37))-(SUM(J8:J37))</f>
        <v>0</v>
      </c>
      <c r="M39" s="63" t="s">
        <v>0</v>
      </c>
      <c r="N39" s="74">
        <f>(SUM(N8:N37))-(SUM(M8:M37))</f>
        <v>0</v>
      </c>
      <c r="P39" s="63" t="s">
        <v>0</v>
      </c>
      <c r="Q39" s="74">
        <f>(SUM(Q8:Q37))-(SUM(P8:P37))</f>
        <v>0</v>
      </c>
      <c r="S39" s="63" t="s">
        <v>0</v>
      </c>
      <c r="T39" s="74">
        <f>(SUM(T8:T37))-(SUM(S8:S37))</f>
        <v>0</v>
      </c>
      <c r="V39" s="63" t="s">
        <v>0</v>
      </c>
      <c r="W39" s="74">
        <f>(SUM(W8:W37))-(SUM(V8:V37))</f>
        <v>0</v>
      </c>
      <c r="Y39" s="63" t="s">
        <v>0</v>
      </c>
      <c r="Z39" s="74">
        <f>(SUM(Z8:Z37))-(SUM(Y8:Y37))</f>
        <v>0</v>
      </c>
      <c r="AB39" s="63" t="s">
        <v>0</v>
      </c>
      <c r="AC39" s="74">
        <f>(SUM(AC8:AC37))-(SUM(AB8:AB37))</f>
        <v>0</v>
      </c>
      <c r="AE39" s="63" t="s">
        <v>0</v>
      </c>
      <c r="AF39" s="74">
        <f>(SUM(AF8:AF37))-(SUM(AE8:AE37))</f>
        <v>0</v>
      </c>
      <c r="AH39" s="63" t="s">
        <v>0</v>
      </c>
      <c r="AI39" s="74">
        <f>(SUM(AI8:AI37))-(SUM(AH8:AH37))</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7">
    <cfRule type="cellIs" dxfId="19" priority="3" operator="lessThan">
      <formula>0</formula>
    </cfRule>
    <cfRule type="cellIs" dxfId="18" priority="4" operator="greaterThan">
      <formula>0</formula>
    </cfRule>
  </conditionalFormatting>
  <conditionalFormatting sqref="H39 K39 N39 Q39 T39 W39 Z39 AC39 AF39 AI39">
    <cfRule type="cellIs" dxfId="17" priority="1" operator="lessThan">
      <formula>0</formula>
    </cfRule>
    <cfRule type="cellIs" dxfId="16" priority="2" operator="greater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437CE-FFC7-4F3B-B60B-679B059907EC}">
  <dimension ref="B1:AI40"/>
  <sheetViews>
    <sheetView zoomScale="90" zoomScaleNormal="90" workbookViewId="0">
      <selection activeCell="G8" sqref="G8"/>
    </sheetView>
  </sheetViews>
  <sheetFormatPr defaultColWidth="9.08984375" defaultRowHeight="22.5" x14ac:dyDescent="0.8"/>
  <cols>
    <col min="1" max="1" width="2.90625" style="10" customWidth="1"/>
    <col min="2" max="2" width="4.36328125" style="73" customWidth="1"/>
    <col min="3" max="3" width="9.36328125" style="10" customWidth="1"/>
    <col min="4" max="4" width="2.08984375" style="10" customWidth="1"/>
    <col min="5" max="5" width="7.08984375" style="73" customWidth="1"/>
    <col min="6" max="6" width="2.08984375" style="10" customWidth="1"/>
    <col min="7" max="8" width="9.36328125" style="10" customWidth="1"/>
    <col min="9" max="9" width="1.453125" style="10" customWidth="1"/>
    <col min="10" max="11" width="9.36328125" style="10" customWidth="1"/>
    <col min="12" max="12" width="1.453125" style="10" customWidth="1"/>
    <col min="13" max="14" width="9.36328125" style="10" customWidth="1"/>
    <col min="15" max="15" width="1.453125" style="10" customWidth="1"/>
    <col min="16" max="17" width="9.36328125" style="10" customWidth="1"/>
    <col min="18" max="18" width="1.453125" style="10" customWidth="1"/>
    <col min="19" max="20" width="9.36328125" style="10" customWidth="1"/>
    <col min="21" max="21" width="1.453125" style="10" customWidth="1"/>
    <col min="22" max="22" width="9.36328125" style="10" customWidth="1"/>
    <col min="23" max="23" width="9.08984375" style="10"/>
    <col min="24" max="24" width="1.453125" style="10" customWidth="1"/>
    <col min="25" max="26" width="9.08984375" style="10"/>
    <col min="27" max="27" width="1.453125" style="10" customWidth="1"/>
    <col min="28" max="29" width="9.08984375" style="10"/>
    <col min="30" max="30" width="1.453125" style="10" customWidth="1"/>
    <col min="31" max="32" width="9.08984375" style="10"/>
    <col min="33" max="33" width="1.453125" style="10" customWidth="1"/>
    <col min="34" max="16384" width="9.08984375" style="10"/>
  </cols>
  <sheetData>
    <row r="1" spans="2:35" s="5" customFormat="1" ht="10" customHeight="1" x14ac:dyDescent="0.8">
      <c r="B1" s="6"/>
      <c r="E1" s="6"/>
    </row>
    <row r="2" spans="2:35" s="5" customFormat="1" ht="25" customHeight="1" x14ac:dyDescent="0.8">
      <c r="B2" s="6"/>
      <c r="E2" s="6"/>
      <c r="H2" s="25" t="s">
        <v>28</v>
      </c>
      <c r="I2" s="25"/>
      <c r="J2" s="25"/>
      <c r="K2" s="25"/>
      <c r="L2" s="25"/>
      <c r="M2" s="25"/>
      <c r="N2" s="25"/>
      <c r="O2" s="25"/>
      <c r="P2" s="25"/>
      <c r="Q2" s="25"/>
      <c r="R2" s="25"/>
      <c r="S2" s="25"/>
      <c r="T2" s="25"/>
      <c r="U2" s="25"/>
      <c r="V2" s="25"/>
      <c r="W2" s="25"/>
      <c r="X2" s="25"/>
      <c r="Y2" s="25"/>
      <c r="Z2" s="25"/>
      <c r="AA2" s="25"/>
      <c r="AB2" s="25"/>
      <c r="AC2" s="25"/>
    </row>
    <row r="3" spans="2:35" s="5" customFormat="1" ht="23" customHeight="1" x14ac:dyDescent="0.8">
      <c r="B3" s="6"/>
      <c r="E3" s="6"/>
      <c r="H3" s="25"/>
      <c r="I3" s="25"/>
      <c r="J3" s="25"/>
      <c r="K3" s="25"/>
      <c r="L3" s="25"/>
      <c r="M3" s="25"/>
      <c r="N3" s="25"/>
      <c r="O3" s="25"/>
      <c r="P3" s="25"/>
      <c r="Q3" s="25"/>
      <c r="R3" s="25"/>
      <c r="S3" s="25"/>
      <c r="T3" s="25"/>
      <c r="U3" s="25"/>
      <c r="V3" s="25"/>
      <c r="W3" s="25"/>
      <c r="X3" s="25"/>
      <c r="Y3" s="25"/>
      <c r="Z3" s="25"/>
      <c r="AA3" s="25"/>
      <c r="AB3" s="25"/>
      <c r="AC3" s="25"/>
    </row>
    <row r="4" spans="2:35" s="5" customFormat="1" x14ac:dyDescent="0.8">
      <c r="B4" s="6"/>
      <c r="E4" s="6"/>
      <c r="H4" s="88" t="s">
        <v>27</v>
      </c>
    </row>
    <row r="5" spans="2:35" s="5" customFormat="1" ht="11.5" customHeight="1" x14ac:dyDescent="0.8">
      <c r="B5" s="6"/>
      <c r="E5" s="6"/>
    </row>
    <row r="6" spans="2:35" ht="11.25" customHeight="1" thickBot="1" x14ac:dyDescent="0.85"/>
    <row r="7" spans="2:35" ht="30" customHeight="1" thickBot="1" x14ac:dyDescent="1.1000000000000001">
      <c r="B7" s="61" t="s">
        <v>16</v>
      </c>
      <c r="C7" s="62"/>
      <c r="E7" s="63" t="s">
        <v>14</v>
      </c>
      <c r="G7" s="61" t="str">
        <f>'Casino overzicht'!E7</f>
        <v>Casino1</v>
      </c>
      <c r="H7" s="62"/>
      <c r="J7" s="61" t="str">
        <f>'Casino overzicht'!H7</f>
        <v>Casino2</v>
      </c>
      <c r="K7" s="62"/>
      <c r="M7" s="61" t="str">
        <f>'Casino overzicht'!K7</f>
        <v>Casino3</v>
      </c>
      <c r="N7" s="62"/>
      <c r="P7" s="61" t="str">
        <f>'Casino overzicht'!N7</f>
        <v>Casino4</v>
      </c>
      <c r="Q7" s="62"/>
      <c r="S7" s="61" t="str">
        <f>'Casino overzicht'!Q7</f>
        <v>Casino5</v>
      </c>
      <c r="T7" s="62"/>
      <c r="V7" s="61" t="str">
        <f>'Casino overzicht'!T7</f>
        <v>Casino6</v>
      </c>
      <c r="W7" s="62"/>
      <c r="Y7" s="61" t="str">
        <f>'Casino overzicht'!W7</f>
        <v>Casino7</v>
      </c>
      <c r="Z7" s="62"/>
      <c r="AB7" s="61" t="str">
        <f>'Casino overzicht'!Z7</f>
        <v>Casino8</v>
      </c>
      <c r="AC7" s="62"/>
      <c r="AE7" s="61" t="str">
        <f>'Casino overzicht'!AC7</f>
        <v>Casino9</v>
      </c>
      <c r="AF7" s="62"/>
      <c r="AH7" s="61" t="str">
        <f>'Casino overzicht'!AF7</f>
        <v>Casino10</v>
      </c>
      <c r="AI7" s="62"/>
    </row>
    <row r="8" spans="2:35" s="75" customFormat="1" ht="17" customHeight="1" x14ac:dyDescent="0.35">
      <c r="B8" s="76">
        <v>1</v>
      </c>
      <c r="C8" s="77" t="s">
        <v>6</v>
      </c>
      <c r="E8" s="78">
        <f>(H8-G8)+(K8-J8)+(N8-M8)+(Q8-P8)+(T8-S8)+(W8-V8)+(Z8-Y8)+(AC8-AB8)+(AF8-AE8)+(AI8-AH8)</f>
        <v>0</v>
      </c>
      <c r="G8" s="79"/>
      <c r="H8" s="80"/>
      <c r="I8" s="81"/>
      <c r="J8" s="79"/>
      <c r="K8" s="80"/>
      <c r="L8" s="81"/>
      <c r="M8" s="79"/>
      <c r="N8" s="80"/>
      <c r="O8" s="81"/>
      <c r="P8" s="79"/>
      <c r="Q8" s="80"/>
      <c r="R8" s="81"/>
      <c r="S8" s="79"/>
      <c r="T8" s="80"/>
      <c r="U8" s="81"/>
      <c r="V8" s="79"/>
      <c r="W8" s="80"/>
      <c r="X8" s="81"/>
      <c r="Y8" s="79"/>
      <c r="Z8" s="80"/>
      <c r="AA8" s="81"/>
      <c r="AB8" s="79"/>
      <c r="AC8" s="80"/>
      <c r="AD8" s="81"/>
      <c r="AE8" s="79"/>
      <c r="AF8" s="80"/>
      <c r="AG8" s="81"/>
      <c r="AH8" s="79"/>
      <c r="AI8" s="80"/>
    </row>
    <row r="9" spans="2:35" s="75" customFormat="1" ht="17" customHeight="1" x14ac:dyDescent="0.35">
      <c r="B9" s="76">
        <v>2</v>
      </c>
      <c r="C9" s="77" t="s">
        <v>6</v>
      </c>
      <c r="E9" s="82">
        <f t="shared" ref="E9:E38" si="0">(H9-G9)+(K9-J9)+(N9-M9)+(Q9-P9)+(T9-S9)+(W9-V9)+(Z9-Y9)+(AC9-AB9)+(AF9-AE9)+(AI9-AH9)</f>
        <v>0</v>
      </c>
      <c r="G9" s="83"/>
      <c r="H9" s="84"/>
      <c r="I9" s="81"/>
      <c r="J9" s="83"/>
      <c r="K9" s="84"/>
      <c r="L9" s="81"/>
      <c r="M9" s="83"/>
      <c r="N9" s="84"/>
      <c r="O9" s="81"/>
      <c r="P9" s="83"/>
      <c r="Q9" s="84"/>
      <c r="R9" s="81"/>
      <c r="S9" s="83"/>
      <c r="T9" s="84"/>
      <c r="U9" s="81"/>
      <c r="V9" s="83"/>
      <c r="W9" s="84"/>
      <c r="X9" s="81"/>
      <c r="Y9" s="83"/>
      <c r="Z9" s="84"/>
      <c r="AA9" s="81"/>
      <c r="AB9" s="83"/>
      <c r="AC9" s="84"/>
      <c r="AD9" s="81"/>
      <c r="AE9" s="83"/>
      <c r="AF9" s="84"/>
      <c r="AG9" s="81"/>
      <c r="AH9" s="83"/>
      <c r="AI9" s="84"/>
    </row>
    <row r="10" spans="2:35" s="75" customFormat="1" ht="17" customHeight="1" x14ac:dyDescent="0.35">
      <c r="B10" s="76">
        <v>3</v>
      </c>
      <c r="C10" s="77" t="s">
        <v>6</v>
      </c>
      <c r="E10" s="82">
        <f t="shared" si="0"/>
        <v>0</v>
      </c>
      <c r="G10" s="83"/>
      <c r="H10" s="84"/>
      <c r="I10" s="81"/>
      <c r="J10" s="83"/>
      <c r="K10" s="84"/>
      <c r="L10" s="81"/>
      <c r="M10" s="83"/>
      <c r="N10" s="84"/>
      <c r="O10" s="81"/>
      <c r="P10" s="83"/>
      <c r="Q10" s="84"/>
      <c r="R10" s="81"/>
      <c r="S10" s="83"/>
      <c r="T10" s="84"/>
      <c r="U10" s="81"/>
      <c r="V10" s="83"/>
      <c r="W10" s="84"/>
      <c r="X10" s="81"/>
      <c r="Y10" s="83"/>
      <c r="Z10" s="84"/>
      <c r="AA10" s="81"/>
      <c r="AB10" s="83"/>
      <c r="AC10" s="84"/>
      <c r="AD10" s="81"/>
      <c r="AE10" s="83"/>
      <c r="AF10" s="84"/>
      <c r="AG10" s="81"/>
      <c r="AH10" s="83"/>
      <c r="AI10" s="84"/>
    </row>
    <row r="11" spans="2:35" s="75" customFormat="1" ht="17" customHeight="1" x14ac:dyDescent="0.35">
      <c r="B11" s="76">
        <v>4</v>
      </c>
      <c r="C11" s="77" t="s">
        <v>6</v>
      </c>
      <c r="E11" s="82">
        <f t="shared" si="0"/>
        <v>0</v>
      </c>
      <c r="G11" s="83"/>
      <c r="H11" s="84"/>
      <c r="I11" s="81"/>
      <c r="J11" s="83"/>
      <c r="K11" s="84"/>
      <c r="L11" s="81"/>
      <c r="M11" s="83"/>
      <c r="N11" s="84"/>
      <c r="O11" s="81"/>
      <c r="P11" s="83"/>
      <c r="Q11" s="84"/>
      <c r="R11" s="81"/>
      <c r="S11" s="83"/>
      <c r="T11" s="84"/>
      <c r="U11" s="81"/>
      <c r="V11" s="83"/>
      <c r="W11" s="84"/>
      <c r="X11" s="81"/>
      <c r="Y11" s="83"/>
      <c r="Z11" s="84"/>
      <c r="AA11" s="81"/>
      <c r="AB11" s="83"/>
      <c r="AC11" s="84"/>
      <c r="AD11" s="81"/>
      <c r="AE11" s="83"/>
      <c r="AF11" s="84"/>
      <c r="AG11" s="81"/>
      <c r="AH11" s="83"/>
      <c r="AI11" s="84"/>
    </row>
    <row r="12" spans="2:35" s="75" customFormat="1" ht="17" customHeight="1" x14ac:dyDescent="0.35">
      <c r="B12" s="76">
        <v>5</v>
      </c>
      <c r="C12" s="77" t="s">
        <v>6</v>
      </c>
      <c r="E12" s="82">
        <f t="shared" si="0"/>
        <v>0</v>
      </c>
      <c r="G12" s="83"/>
      <c r="H12" s="84"/>
      <c r="I12" s="81"/>
      <c r="J12" s="83"/>
      <c r="K12" s="84"/>
      <c r="L12" s="81"/>
      <c r="M12" s="83"/>
      <c r="N12" s="84"/>
      <c r="O12" s="81"/>
      <c r="P12" s="83"/>
      <c r="Q12" s="84"/>
      <c r="R12" s="81"/>
      <c r="S12" s="83"/>
      <c r="T12" s="84"/>
      <c r="U12" s="81"/>
      <c r="V12" s="83"/>
      <c r="W12" s="84"/>
      <c r="X12" s="81"/>
      <c r="Y12" s="83"/>
      <c r="Z12" s="84"/>
      <c r="AA12" s="81"/>
      <c r="AB12" s="83"/>
      <c r="AC12" s="84"/>
      <c r="AD12" s="81"/>
      <c r="AE12" s="83"/>
      <c r="AF12" s="84"/>
      <c r="AG12" s="81"/>
      <c r="AH12" s="83"/>
      <c r="AI12" s="84"/>
    </row>
    <row r="13" spans="2:35" s="75" customFormat="1" ht="17" customHeight="1" x14ac:dyDescent="0.35">
      <c r="B13" s="76">
        <v>6</v>
      </c>
      <c r="C13" s="77" t="s">
        <v>6</v>
      </c>
      <c r="E13" s="82">
        <f t="shared" si="0"/>
        <v>0</v>
      </c>
      <c r="G13" s="83"/>
      <c r="H13" s="84"/>
      <c r="I13" s="81"/>
      <c r="J13" s="83"/>
      <c r="K13" s="84"/>
      <c r="L13" s="81"/>
      <c r="M13" s="83"/>
      <c r="N13" s="84"/>
      <c r="O13" s="81"/>
      <c r="P13" s="83"/>
      <c r="Q13" s="84"/>
      <c r="R13" s="81"/>
      <c r="S13" s="83"/>
      <c r="T13" s="84"/>
      <c r="U13" s="81"/>
      <c r="V13" s="83"/>
      <c r="W13" s="84"/>
      <c r="X13" s="81"/>
      <c r="Y13" s="83"/>
      <c r="Z13" s="84"/>
      <c r="AA13" s="81"/>
      <c r="AB13" s="83"/>
      <c r="AC13" s="84"/>
      <c r="AD13" s="81"/>
      <c r="AE13" s="83"/>
      <c r="AF13" s="84"/>
      <c r="AG13" s="81"/>
      <c r="AH13" s="83"/>
      <c r="AI13" s="84"/>
    </row>
    <row r="14" spans="2:35" s="75" customFormat="1" ht="17" customHeight="1" x14ac:dyDescent="0.35">
      <c r="B14" s="76">
        <v>7</v>
      </c>
      <c r="C14" s="77" t="s">
        <v>6</v>
      </c>
      <c r="E14" s="82">
        <f t="shared" si="0"/>
        <v>0</v>
      </c>
      <c r="G14" s="83"/>
      <c r="H14" s="84"/>
      <c r="I14" s="81"/>
      <c r="J14" s="83"/>
      <c r="K14" s="84"/>
      <c r="L14" s="81"/>
      <c r="M14" s="83"/>
      <c r="N14" s="84"/>
      <c r="O14" s="81"/>
      <c r="P14" s="83"/>
      <c r="Q14" s="84"/>
      <c r="R14" s="81"/>
      <c r="S14" s="83"/>
      <c r="T14" s="84"/>
      <c r="U14" s="81"/>
      <c r="V14" s="83"/>
      <c r="W14" s="84"/>
      <c r="X14" s="81"/>
      <c r="Y14" s="83"/>
      <c r="Z14" s="84"/>
      <c r="AA14" s="81"/>
      <c r="AB14" s="83"/>
      <c r="AC14" s="84"/>
      <c r="AD14" s="81"/>
      <c r="AE14" s="83"/>
      <c r="AF14" s="84"/>
      <c r="AG14" s="81"/>
      <c r="AH14" s="83"/>
      <c r="AI14" s="84"/>
    </row>
    <row r="15" spans="2:35" s="75" customFormat="1" ht="17" customHeight="1" x14ac:dyDescent="0.35">
      <c r="B15" s="76">
        <v>8</v>
      </c>
      <c r="C15" s="77" t="s">
        <v>6</v>
      </c>
      <c r="E15" s="82">
        <f t="shared" si="0"/>
        <v>0</v>
      </c>
      <c r="G15" s="83"/>
      <c r="H15" s="84"/>
      <c r="I15" s="81"/>
      <c r="J15" s="83"/>
      <c r="K15" s="84"/>
      <c r="L15" s="81"/>
      <c r="M15" s="83"/>
      <c r="N15" s="84"/>
      <c r="O15" s="81"/>
      <c r="P15" s="83"/>
      <c r="Q15" s="84"/>
      <c r="R15" s="81"/>
      <c r="S15" s="83"/>
      <c r="T15" s="84"/>
      <c r="U15" s="81"/>
      <c r="V15" s="83"/>
      <c r="W15" s="84"/>
      <c r="X15" s="81"/>
      <c r="Y15" s="83"/>
      <c r="Z15" s="84"/>
      <c r="AA15" s="81"/>
      <c r="AB15" s="83"/>
      <c r="AC15" s="84"/>
      <c r="AD15" s="81"/>
      <c r="AE15" s="83"/>
      <c r="AF15" s="84"/>
      <c r="AG15" s="81"/>
      <c r="AH15" s="83"/>
      <c r="AI15" s="84"/>
    </row>
    <row r="16" spans="2:35" s="75" customFormat="1" ht="17" customHeight="1" x14ac:dyDescent="0.35">
      <c r="B16" s="76">
        <v>9</v>
      </c>
      <c r="C16" s="77" t="s">
        <v>6</v>
      </c>
      <c r="E16" s="82">
        <f t="shared" si="0"/>
        <v>0</v>
      </c>
      <c r="G16" s="83"/>
      <c r="H16" s="84"/>
      <c r="I16" s="81"/>
      <c r="J16" s="83"/>
      <c r="K16" s="84"/>
      <c r="L16" s="81"/>
      <c r="M16" s="83"/>
      <c r="N16" s="84"/>
      <c r="O16" s="81"/>
      <c r="P16" s="83"/>
      <c r="Q16" s="84"/>
      <c r="R16" s="81"/>
      <c r="S16" s="83"/>
      <c r="T16" s="84"/>
      <c r="U16" s="81"/>
      <c r="V16" s="83"/>
      <c r="W16" s="84"/>
      <c r="X16" s="81"/>
      <c r="Y16" s="83"/>
      <c r="Z16" s="84"/>
      <c r="AA16" s="81"/>
      <c r="AB16" s="83"/>
      <c r="AC16" s="84"/>
      <c r="AD16" s="81"/>
      <c r="AE16" s="83"/>
      <c r="AF16" s="84"/>
      <c r="AG16" s="81"/>
      <c r="AH16" s="83"/>
      <c r="AI16" s="84"/>
    </row>
    <row r="17" spans="2:35" s="75" customFormat="1" ht="17" customHeight="1" x14ac:dyDescent="0.35">
      <c r="B17" s="76">
        <v>10</v>
      </c>
      <c r="C17" s="77" t="s">
        <v>6</v>
      </c>
      <c r="E17" s="82">
        <f t="shared" si="0"/>
        <v>0</v>
      </c>
      <c r="G17" s="83"/>
      <c r="H17" s="84"/>
      <c r="I17" s="81"/>
      <c r="J17" s="83"/>
      <c r="K17" s="84"/>
      <c r="L17" s="81"/>
      <c r="M17" s="83"/>
      <c r="N17" s="84"/>
      <c r="O17" s="81"/>
      <c r="P17" s="83"/>
      <c r="Q17" s="84"/>
      <c r="R17" s="81"/>
      <c r="S17" s="83"/>
      <c r="T17" s="84"/>
      <c r="U17" s="81"/>
      <c r="V17" s="83"/>
      <c r="W17" s="84"/>
      <c r="X17" s="81"/>
      <c r="Y17" s="83"/>
      <c r="Z17" s="84"/>
      <c r="AA17" s="81"/>
      <c r="AB17" s="83"/>
      <c r="AC17" s="84"/>
      <c r="AD17" s="81"/>
      <c r="AE17" s="83"/>
      <c r="AF17" s="84"/>
      <c r="AG17" s="81"/>
      <c r="AH17" s="83"/>
      <c r="AI17" s="84"/>
    </row>
    <row r="18" spans="2:35" s="75" customFormat="1" ht="17" customHeight="1" x14ac:dyDescent="0.35">
      <c r="B18" s="76">
        <v>11</v>
      </c>
      <c r="C18" s="77" t="s">
        <v>6</v>
      </c>
      <c r="E18" s="82">
        <f t="shared" si="0"/>
        <v>0</v>
      </c>
      <c r="G18" s="83"/>
      <c r="H18" s="84"/>
      <c r="I18" s="81"/>
      <c r="J18" s="83"/>
      <c r="K18" s="84"/>
      <c r="L18" s="81"/>
      <c r="M18" s="83"/>
      <c r="N18" s="84"/>
      <c r="O18" s="81"/>
      <c r="P18" s="83"/>
      <c r="Q18" s="84"/>
      <c r="R18" s="81"/>
      <c r="S18" s="83"/>
      <c r="T18" s="84"/>
      <c r="U18" s="81"/>
      <c r="V18" s="83"/>
      <c r="W18" s="84"/>
      <c r="X18" s="81"/>
      <c r="Y18" s="83"/>
      <c r="Z18" s="84"/>
      <c r="AA18" s="81"/>
      <c r="AB18" s="83"/>
      <c r="AC18" s="84"/>
      <c r="AD18" s="81"/>
      <c r="AE18" s="83"/>
      <c r="AF18" s="84"/>
      <c r="AG18" s="81"/>
      <c r="AH18" s="83"/>
      <c r="AI18" s="84"/>
    </row>
    <row r="19" spans="2:35" s="75" customFormat="1" ht="17" customHeight="1" x14ac:dyDescent="0.35">
      <c r="B19" s="76">
        <v>12</v>
      </c>
      <c r="C19" s="77" t="s">
        <v>6</v>
      </c>
      <c r="E19" s="82">
        <f t="shared" si="0"/>
        <v>0</v>
      </c>
      <c r="G19" s="83"/>
      <c r="H19" s="84"/>
      <c r="I19" s="81"/>
      <c r="J19" s="83"/>
      <c r="K19" s="84"/>
      <c r="L19" s="81"/>
      <c r="M19" s="83"/>
      <c r="N19" s="84"/>
      <c r="O19" s="81"/>
      <c r="P19" s="83"/>
      <c r="Q19" s="84"/>
      <c r="R19" s="81"/>
      <c r="S19" s="83"/>
      <c r="T19" s="84"/>
      <c r="U19" s="81"/>
      <c r="V19" s="83"/>
      <c r="W19" s="84"/>
      <c r="X19" s="81"/>
      <c r="Y19" s="83"/>
      <c r="Z19" s="84"/>
      <c r="AA19" s="81"/>
      <c r="AB19" s="83"/>
      <c r="AC19" s="84"/>
      <c r="AD19" s="81"/>
      <c r="AE19" s="83"/>
      <c r="AF19" s="84"/>
      <c r="AG19" s="81"/>
      <c r="AH19" s="83"/>
      <c r="AI19" s="84"/>
    </row>
    <row r="20" spans="2:35" s="75" customFormat="1" ht="17" customHeight="1" x14ac:dyDescent="0.35">
      <c r="B20" s="76">
        <v>13</v>
      </c>
      <c r="C20" s="77" t="s">
        <v>6</v>
      </c>
      <c r="E20" s="82">
        <f t="shared" si="0"/>
        <v>0</v>
      </c>
      <c r="G20" s="83"/>
      <c r="H20" s="84"/>
      <c r="I20" s="81"/>
      <c r="J20" s="83"/>
      <c r="K20" s="84"/>
      <c r="L20" s="81"/>
      <c r="M20" s="83"/>
      <c r="N20" s="84"/>
      <c r="O20" s="81"/>
      <c r="P20" s="83"/>
      <c r="Q20" s="84"/>
      <c r="R20" s="81"/>
      <c r="S20" s="83"/>
      <c r="T20" s="84"/>
      <c r="U20" s="81"/>
      <c r="V20" s="83"/>
      <c r="W20" s="84"/>
      <c r="X20" s="81"/>
      <c r="Y20" s="83"/>
      <c r="Z20" s="84"/>
      <c r="AA20" s="81"/>
      <c r="AB20" s="83"/>
      <c r="AC20" s="84"/>
      <c r="AD20" s="81"/>
      <c r="AE20" s="83"/>
      <c r="AF20" s="84"/>
      <c r="AG20" s="81"/>
      <c r="AH20" s="83"/>
      <c r="AI20" s="84"/>
    </row>
    <row r="21" spans="2:35" s="75" customFormat="1" ht="17" customHeight="1" x14ac:dyDescent="0.35">
      <c r="B21" s="76">
        <v>14</v>
      </c>
      <c r="C21" s="77" t="s">
        <v>6</v>
      </c>
      <c r="E21" s="82">
        <f t="shared" si="0"/>
        <v>0</v>
      </c>
      <c r="G21" s="83"/>
      <c r="H21" s="84"/>
      <c r="I21" s="81"/>
      <c r="J21" s="83"/>
      <c r="K21" s="84"/>
      <c r="L21" s="81"/>
      <c r="M21" s="83"/>
      <c r="N21" s="84"/>
      <c r="O21" s="81"/>
      <c r="P21" s="83"/>
      <c r="Q21" s="84"/>
      <c r="R21" s="81"/>
      <c r="S21" s="83"/>
      <c r="T21" s="84"/>
      <c r="U21" s="81"/>
      <c r="V21" s="83"/>
      <c r="W21" s="84"/>
      <c r="X21" s="81"/>
      <c r="Y21" s="83"/>
      <c r="Z21" s="84"/>
      <c r="AA21" s="81"/>
      <c r="AB21" s="83"/>
      <c r="AC21" s="84"/>
      <c r="AD21" s="81"/>
      <c r="AE21" s="83"/>
      <c r="AF21" s="84"/>
      <c r="AG21" s="81"/>
      <c r="AH21" s="83"/>
      <c r="AI21" s="84"/>
    </row>
    <row r="22" spans="2:35" s="75" customFormat="1" ht="17" customHeight="1" x14ac:dyDescent="0.35">
      <c r="B22" s="76">
        <v>15</v>
      </c>
      <c r="C22" s="77" t="s">
        <v>6</v>
      </c>
      <c r="E22" s="82">
        <f t="shared" si="0"/>
        <v>0</v>
      </c>
      <c r="G22" s="83"/>
      <c r="H22" s="84"/>
      <c r="I22" s="81"/>
      <c r="J22" s="83"/>
      <c r="K22" s="84"/>
      <c r="L22" s="81"/>
      <c r="M22" s="83"/>
      <c r="N22" s="84"/>
      <c r="O22" s="81"/>
      <c r="P22" s="83"/>
      <c r="Q22" s="84"/>
      <c r="R22" s="81"/>
      <c r="S22" s="83"/>
      <c r="T22" s="84"/>
      <c r="U22" s="81"/>
      <c r="V22" s="83"/>
      <c r="W22" s="84"/>
      <c r="X22" s="81"/>
      <c r="Y22" s="83"/>
      <c r="Z22" s="84"/>
      <c r="AA22" s="81"/>
      <c r="AB22" s="83"/>
      <c r="AC22" s="84"/>
      <c r="AD22" s="81"/>
      <c r="AE22" s="83"/>
      <c r="AF22" s="84"/>
      <c r="AG22" s="81"/>
      <c r="AH22" s="83"/>
      <c r="AI22" s="84"/>
    </row>
    <row r="23" spans="2:35" s="75" customFormat="1" ht="17" customHeight="1" x14ac:dyDescent="0.35">
      <c r="B23" s="76">
        <v>16</v>
      </c>
      <c r="C23" s="77" t="s">
        <v>6</v>
      </c>
      <c r="E23" s="82">
        <f t="shared" si="0"/>
        <v>0</v>
      </c>
      <c r="G23" s="83"/>
      <c r="H23" s="84"/>
      <c r="I23" s="81"/>
      <c r="J23" s="83"/>
      <c r="K23" s="84"/>
      <c r="L23" s="81"/>
      <c r="M23" s="83"/>
      <c r="N23" s="84"/>
      <c r="O23" s="81"/>
      <c r="P23" s="83"/>
      <c r="Q23" s="84"/>
      <c r="R23" s="81"/>
      <c r="S23" s="83"/>
      <c r="T23" s="84"/>
      <c r="U23" s="81"/>
      <c r="V23" s="83"/>
      <c r="W23" s="84"/>
      <c r="X23" s="81"/>
      <c r="Y23" s="83"/>
      <c r="Z23" s="84"/>
      <c r="AA23" s="81"/>
      <c r="AB23" s="83"/>
      <c r="AC23" s="84"/>
      <c r="AD23" s="81"/>
      <c r="AE23" s="83"/>
      <c r="AF23" s="84"/>
      <c r="AG23" s="81"/>
      <c r="AH23" s="83"/>
      <c r="AI23" s="84"/>
    </row>
    <row r="24" spans="2:35" s="75" customFormat="1" ht="17" customHeight="1" x14ac:dyDescent="0.35">
      <c r="B24" s="76">
        <v>17</v>
      </c>
      <c r="C24" s="77" t="s">
        <v>6</v>
      </c>
      <c r="E24" s="82">
        <f t="shared" si="0"/>
        <v>0</v>
      </c>
      <c r="G24" s="83"/>
      <c r="H24" s="84"/>
      <c r="I24" s="81"/>
      <c r="J24" s="83"/>
      <c r="K24" s="84"/>
      <c r="L24" s="81"/>
      <c r="M24" s="83"/>
      <c r="N24" s="84"/>
      <c r="O24" s="81"/>
      <c r="P24" s="83"/>
      <c r="Q24" s="84"/>
      <c r="R24" s="81"/>
      <c r="S24" s="83"/>
      <c r="T24" s="84"/>
      <c r="U24" s="81"/>
      <c r="V24" s="83"/>
      <c r="W24" s="84"/>
      <c r="X24" s="81"/>
      <c r="Y24" s="83"/>
      <c r="Z24" s="84"/>
      <c r="AA24" s="81"/>
      <c r="AB24" s="83"/>
      <c r="AC24" s="84"/>
      <c r="AD24" s="81"/>
      <c r="AE24" s="83"/>
      <c r="AF24" s="84"/>
      <c r="AG24" s="81"/>
      <c r="AH24" s="83"/>
      <c r="AI24" s="84"/>
    </row>
    <row r="25" spans="2:35" s="75" customFormat="1" ht="17" customHeight="1" x14ac:dyDescent="0.35">
      <c r="B25" s="76">
        <v>18</v>
      </c>
      <c r="C25" s="77" t="s">
        <v>6</v>
      </c>
      <c r="E25" s="82">
        <f t="shared" si="0"/>
        <v>0</v>
      </c>
      <c r="G25" s="83"/>
      <c r="H25" s="84"/>
      <c r="I25" s="81"/>
      <c r="J25" s="83"/>
      <c r="K25" s="84"/>
      <c r="L25" s="81"/>
      <c r="M25" s="83"/>
      <c r="N25" s="84"/>
      <c r="O25" s="81"/>
      <c r="P25" s="83"/>
      <c r="Q25" s="84"/>
      <c r="R25" s="81"/>
      <c r="S25" s="83"/>
      <c r="T25" s="84"/>
      <c r="U25" s="81"/>
      <c r="V25" s="83"/>
      <c r="W25" s="84"/>
      <c r="X25" s="81"/>
      <c r="Y25" s="83"/>
      <c r="Z25" s="84"/>
      <c r="AA25" s="81"/>
      <c r="AB25" s="83"/>
      <c r="AC25" s="84"/>
      <c r="AD25" s="81"/>
      <c r="AE25" s="83"/>
      <c r="AF25" s="84"/>
      <c r="AG25" s="81"/>
      <c r="AH25" s="83"/>
      <c r="AI25" s="84"/>
    </row>
    <row r="26" spans="2:35" s="75" customFormat="1" ht="17" customHeight="1" x14ac:dyDescent="0.35">
      <c r="B26" s="76">
        <v>19</v>
      </c>
      <c r="C26" s="77" t="s">
        <v>6</v>
      </c>
      <c r="E26" s="82">
        <f t="shared" si="0"/>
        <v>0</v>
      </c>
      <c r="G26" s="83"/>
      <c r="H26" s="84"/>
      <c r="I26" s="81"/>
      <c r="J26" s="83"/>
      <c r="K26" s="84"/>
      <c r="L26" s="81"/>
      <c r="M26" s="83"/>
      <c r="N26" s="84"/>
      <c r="O26" s="81"/>
      <c r="P26" s="83"/>
      <c r="Q26" s="84"/>
      <c r="R26" s="81"/>
      <c r="S26" s="83"/>
      <c r="T26" s="84"/>
      <c r="U26" s="81"/>
      <c r="V26" s="83"/>
      <c r="W26" s="84"/>
      <c r="X26" s="81"/>
      <c r="Y26" s="83"/>
      <c r="Z26" s="84"/>
      <c r="AA26" s="81"/>
      <c r="AB26" s="83"/>
      <c r="AC26" s="84"/>
      <c r="AD26" s="81"/>
      <c r="AE26" s="83"/>
      <c r="AF26" s="84"/>
      <c r="AG26" s="81"/>
      <c r="AH26" s="83"/>
      <c r="AI26" s="84"/>
    </row>
    <row r="27" spans="2:35" s="75" customFormat="1" ht="17" customHeight="1" x14ac:dyDescent="0.35">
      <c r="B27" s="76">
        <v>20</v>
      </c>
      <c r="C27" s="77" t="s">
        <v>6</v>
      </c>
      <c r="E27" s="82">
        <f t="shared" si="0"/>
        <v>0</v>
      </c>
      <c r="G27" s="83"/>
      <c r="H27" s="84"/>
      <c r="I27" s="81"/>
      <c r="J27" s="83"/>
      <c r="K27" s="84"/>
      <c r="L27" s="81"/>
      <c r="M27" s="83"/>
      <c r="N27" s="84"/>
      <c r="O27" s="81"/>
      <c r="P27" s="83"/>
      <c r="Q27" s="84"/>
      <c r="R27" s="81"/>
      <c r="S27" s="83"/>
      <c r="T27" s="84"/>
      <c r="U27" s="81"/>
      <c r="V27" s="83"/>
      <c r="W27" s="84"/>
      <c r="X27" s="81"/>
      <c r="Y27" s="83"/>
      <c r="Z27" s="84"/>
      <c r="AA27" s="81"/>
      <c r="AB27" s="83"/>
      <c r="AC27" s="84"/>
      <c r="AD27" s="81"/>
      <c r="AE27" s="83"/>
      <c r="AF27" s="84"/>
      <c r="AG27" s="81"/>
      <c r="AH27" s="83"/>
      <c r="AI27" s="84"/>
    </row>
    <row r="28" spans="2:35" s="75" customFormat="1" ht="17" customHeight="1" x14ac:dyDescent="0.35">
      <c r="B28" s="76">
        <v>21</v>
      </c>
      <c r="C28" s="77" t="s">
        <v>6</v>
      </c>
      <c r="E28" s="82">
        <f t="shared" si="0"/>
        <v>0</v>
      </c>
      <c r="G28" s="83"/>
      <c r="H28" s="84"/>
      <c r="I28" s="81"/>
      <c r="J28" s="83"/>
      <c r="K28" s="84"/>
      <c r="L28" s="81"/>
      <c r="M28" s="83"/>
      <c r="N28" s="84"/>
      <c r="O28" s="81"/>
      <c r="P28" s="83"/>
      <c r="Q28" s="84"/>
      <c r="R28" s="81"/>
      <c r="S28" s="83"/>
      <c r="T28" s="84"/>
      <c r="U28" s="81"/>
      <c r="V28" s="83"/>
      <c r="W28" s="84"/>
      <c r="X28" s="81"/>
      <c r="Y28" s="83"/>
      <c r="Z28" s="84"/>
      <c r="AA28" s="81"/>
      <c r="AB28" s="83"/>
      <c r="AC28" s="84"/>
      <c r="AD28" s="81"/>
      <c r="AE28" s="83"/>
      <c r="AF28" s="84"/>
      <c r="AG28" s="81"/>
      <c r="AH28" s="83"/>
      <c r="AI28" s="84"/>
    </row>
    <row r="29" spans="2:35" s="75" customFormat="1" ht="17" customHeight="1" x14ac:dyDescent="0.35">
      <c r="B29" s="76">
        <v>22</v>
      </c>
      <c r="C29" s="77" t="s">
        <v>6</v>
      </c>
      <c r="E29" s="82">
        <f t="shared" si="0"/>
        <v>0</v>
      </c>
      <c r="G29" s="83"/>
      <c r="H29" s="84"/>
      <c r="I29" s="81"/>
      <c r="J29" s="83"/>
      <c r="K29" s="84"/>
      <c r="L29" s="81"/>
      <c r="M29" s="83"/>
      <c r="N29" s="84"/>
      <c r="O29" s="81"/>
      <c r="P29" s="83"/>
      <c r="Q29" s="84"/>
      <c r="R29" s="81"/>
      <c r="S29" s="83"/>
      <c r="T29" s="84"/>
      <c r="U29" s="81"/>
      <c r="V29" s="83"/>
      <c r="W29" s="84"/>
      <c r="X29" s="81"/>
      <c r="Y29" s="83"/>
      <c r="Z29" s="84"/>
      <c r="AA29" s="81"/>
      <c r="AB29" s="83"/>
      <c r="AC29" s="84"/>
      <c r="AD29" s="81"/>
      <c r="AE29" s="83"/>
      <c r="AF29" s="84"/>
      <c r="AG29" s="81"/>
      <c r="AH29" s="83"/>
      <c r="AI29" s="84"/>
    </row>
    <row r="30" spans="2:35" s="75" customFormat="1" ht="17" customHeight="1" x14ac:dyDescent="0.35">
      <c r="B30" s="76">
        <v>23</v>
      </c>
      <c r="C30" s="77" t="s">
        <v>6</v>
      </c>
      <c r="E30" s="82">
        <f t="shared" si="0"/>
        <v>0</v>
      </c>
      <c r="G30" s="83"/>
      <c r="H30" s="84"/>
      <c r="I30" s="81"/>
      <c r="J30" s="83"/>
      <c r="K30" s="84"/>
      <c r="L30" s="81"/>
      <c r="M30" s="83"/>
      <c r="N30" s="84"/>
      <c r="O30" s="81"/>
      <c r="P30" s="83"/>
      <c r="Q30" s="84"/>
      <c r="R30" s="81"/>
      <c r="S30" s="83"/>
      <c r="T30" s="84"/>
      <c r="U30" s="81"/>
      <c r="V30" s="83"/>
      <c r="W30" s="84"/>
      <c r="X30" s="81"/>
      <c r="Y30" s="83"/>
      <c r="Z30" s="84"/>
      <c r="AA30" s="81"/>
      <c r="AB30" s="83"/>
      <c r="AC30" s="84"/>
      <c r="AD30" s="81"/>
      <c r="AE30" s="83"/>
      <c r="AF30" s="84"/>
      <c r="AG30" s="81"/>
      <c r="AH30" s="83"/>
      <c r="AI30" s="84"/>
    </row>
    <row r="31" spans="2:35" s="75" customFormat="1" ht="17" customHeight="1" x14ac:dyDescent="0.35">
      <c r="B31" s="76">
        <v>24</v>
      </c>
      <c r="C31" s="77" t="s">
        <v>6</v>
      </c>
      <c r="E31" s="82">
        <f t="shared" si="0"/>
        <v>0</v>
      </c>
      <c r="G31" s="83"/>
      <c r="H31" s="84"/>
      <c r="I31" s="81"/>
      <c r="J31" s="83"/>
      <c r="K31" s="84"/>
      <c r="L31" s="81"/>
      <c r="M31" s="83"/>
      <c r="N31" s="84"/>
      <c r="O31" s="81"/>
      <c r="P31" s="83"/>
      <c r="Q31" s="84"/>
      <c r="R31" s="81"/>
      <c r="S31" s="83"/>
      <c r="T31" s="84"/>
      <c r="U31" s="81"/>
      <c r="V31" s="83"/>
      <c r="W31" s="84"/>
      <c r="X31" s="81"/>
      <c r="Y31" s="83"/>
      <c r="Z31" s="84"/>
      <c r="AA31" s="81"/>
      <c r="AB31" s="83"/>
      <c r="AC31" s="84"/>
      <c r="AD31" s="81"/>
      <c r="AE31" s="83"/>
      <c r="AF31" s="84"/>
      <c r="AG31" s="81"/>
      <c r="AH31" s="83"/>
      <c r="AI31" s="84"/>
    </row>
    <row r="32" spans="2:35" s="75" customFormat="1" ht="17" customHeight="1" x14ac:dyDescent="0.35">
      <c r="B32" s="76">
        <v>25</v>
      </c>
      <c r="C32" s="77" t="s">
        <v>6</v>
      </c>
      <c r="E32" s="82">
        <f t="shared" si="0"/>
        <v>0</v>
      </c>
      <c r="G32" s="83"/>
      <c r="H32" s="84"/>
      <c r="I32" s="81"/>
      <c r="J32" s="83"/>
      <c r="K32" s="84"/>
      <c r="L32" s="81"/>
      <c r="M32" s="83"/>
      <c r="N32" s="84"/>
      <c r="O32" s="81"/>
      <c r="P32" s="83"/>
      <c r="Q32" s="84"/>
      <c r="R32" s="81"/>
      <c r="S32" s="83"/>
      <c r="T32" s="84"/>
      <c r="U32" s="81"/>
      <c r="V32" s="83"/>
      <c r="W32" s="84"/>
      <c r="X32" s="81"/>
      <c r="Y32" s="83"/>
      <c r="Z32" s="84"/>
      <c r="AA32" s="81"/>
      <c r="AB32" s="83"/>
      <c r="AC32" s="84"/>
      <c r="AD32" s="81"/>
      <c r="AE32" s="83"/>
      <c r="AF32" s="84"/>
      <c r="AG32" s="81"/>
      <c r="AH32" s="83"/>
      <c r="AI32" s="84"/>
    </row>
    <row r="33" spans="2:35" s="75" customFormat="1" ht="17" customHeight="1" x14ac:dyDescent="0.35">
      <c r="B33" s="76">
        <v>26</v>
      </c>
      <c r="C33" s="77" t="s">
        <v>6</v>
      </c>
      <c r="E33" s="82">
        <f t="shared" si="0"/>
        <v>0</v>
      </c>
      <c r="G33" s="83"/>
      <c r="H33" s="84"/>
      <c r="I33" s="81"/>
      <c r="J33" s="83"/>
      <c r="K33" s="84"/>
      <c r="L33" s="81"/>
      <c r="M33" s="83"/>
      <c r="N33" s="84"/>
      <c r="O33" s="81"/>
      <c r="P33" s="83"/>
      <c r="Q33" s="84"/>
      <c r="R33" s="81"/>
      <c r="S33" s="83"/>
      <c r="T33" s="84"/>
      <c r="U33" s="81"/>
      <c r="V33" s="83"/>
      <c r="W33" s="84"/>
      <c r="X33" s="81"/>
      <c r="Y33" s="83"/>
      <c r="Z33" s="84"/>
      <c r="AA33" s="81"/>
      <c r="AB33" s="83"/>
      <c r="AC33" s="84"/>
      <c r="AD33" s="81"/>
      <c r="AE33" s="83"/>
      <c r="AF33" s="84"/>
      <c r="AG33" s="81"/>
      <c r="AH33" s="83"/>
      <c r="AI33" s="84"/>
    </row>
    <row r="34" spans="2:35" s="75" customFormat="1" ht="17" customHeight="1" x14ac:dyDescent="0.35">
      <c r="B34" s="76">
        <v>27</v>
      </c>
      <c r="C34" s="77" t="s">
        <v>6</v>
      </c>
      <c r="E34" s="82">
        <f t="shared" si="0"/>
        <v>0</v>
      </c>
      <c r="G34" s="83"/>
      <c r="H34" s="84"/>
      <c r="I34" s="81"/>
      <c r="J34" s="83"/>
      <c r="K34" s="84"/>
      <c r="L34" s="81"/>
      <c r="M34" s="83"/>
      <c r="N34" s="84"/>
      <c r="O34" s="81"/>
      <c r="P34" s="83"/>
      <c r="Q34" s="84"/>
      <c r="R34" s="81"/>
      <c r="S34" s="83"/>
      <c r="T34" s="84"/>
      <c r="U34" s="81"/>
      <c r="V34" s="83"/>
      <c r="W34" s="84"/>
      <c r="X34" s="81"/>
      <c r="Y34" s="83"/>
      <c r="Z34" s="84"/>
      <c r="AA34" s="81"/>
      <c r="AB34" s="83"/>
      <c r="AC34" s="84"/>
      <c r="AD34" s="81"/>
      <c r="AE34" s="83"/>
      <c r="AF34" s="84"/>
      <c r="AG34" s="81"/>
      <c r="AH34" s="83"/>
      <c r="AI34" s="84"/>
    </row>
    <row r="35" spans="2:35" s="75" customFormat="1" ht="17" customHeight="1" x14ac:dyDescent="0.35">
      <c r="B35" s="76">
        <v>28</v>
      </c>
      <c r="C35" s="77" t="s">
        <v>6</v>
      </c>
      <c r="E35" s="82">
        <f t="shared" si="0"/>
        <v>0</v>
      </c>
      <c r="G35" s="83"/>
      <c r="H35" s="84"/>
      <c r="I35" s="81"/>
      <c r="J35" s="83"/>
      <c r="K35" s="84"/>
      <c r="L35" s="81"/>
      <c r="M35" s="83"/>
      <c r="N35" s="84"/>
      <c r="O35" s="81"/>
      <c r="P35" s="83"/>
      <c r="Q35" s="84"/>
      <c r="R35" s="81"/>
      <c r="S35" s="83"/>
      <c r="T35" s="84"/>
      <c r="U35" s="81"/>
      <c r="V35" s="83"/>
      <c r="W35" s="84"/>
      <c r="X35" s="81"/>
      <c r="Y35" s="83"/>
      <c r="Z35" s="84"/>
      <c r="AA35" s="81"/>
      <c r="AB35" s="83"/>
      <c r="AC35" s="84"/>
      <c r="AD35" s="81"/>
      <c r="AE35" s="83"/>
      <c r="AF35" s="84"/>
      <c r="AG35" s="81"/>
      <c r="AH35" s="83"/>
      <c r="AI35" s="84"/>
    </row>
    <row r="36" spans="2:35" s="75" customFormat="1" ht="17" customHeight="1" x14ac:dyDescent="0.35">
      <c r="B36" s="76">
        <v>29</v>
      </c>
      <c r="C36" s="77" t="s">
        <v>6</v>
      </c>
      <c r="E36" s="82">
        <f t="shared" si="0"/>
        <v>0</v>
      </c>
      <c r="G36" s="83"/>
      <c r="H36" s="84"/>
      <c r="I36" s="81"/>
      <c r="J36" s="83"/>
      <c r="K36" s="84"/>
      <c r="L36" s="81"/>
      <c r="M36" s="83"/>
      <c r="N36" s="84"/>
      <c r="O36" s="81"/>
      <c r="P36" s="83"/>
      <c r="Q36" s="84"/>
      <c r="R36" s="81"/>
      <c r="S36" s="83"/>
      <c r="T36" s="84"/>
      <c r="U36" s="81"/>
      <c r="V36" s="83"/>
      <c r="W36" s="84"/>
      <c r="X36" s="81"/>
      <c r="Y36" s="83"/>
      <c r="Z36" s="84"/>
      <c r="AA36" s="81"/>
      <c r="AB36" s="83"/>
      <c r="AC36" s="84"/>
      <c r="AD36" s="81"/>
      <c r="AE36" s="83"/>
      <c r="AF36" s="84"/>
      <c r="AG36" s="81"/>
      <c r="AH36" s="83"/>
      <c r="AI36" s="84"/>
    </row>
    <row r="37" spans="2:35" s="75" customFormat="1" ht="17" customHeight="1" x14ac:dyDescent="0.35">
      <c r="B37" s="76">
        <v>30</v>
      </c>
      <c r="C37" s="77" t="s">
        <v>6</v>
      </c>
      <c r="E37" s="82">
        <f t="shared" si="0"/>
        <v>0</v>
      </c>
      <c r="G37" s="83"/>
      <c r="H37" s="84"/>
      <c r="I37" s="81"/>
      <c r="J37" s="83"/>
      <c r="K37" s="84"/>
      <c r="L37" s="81"/>
      <c r="M37" s="83"/>
      <c r="N37" s="84"/>
      <c r="O37" s="81"/>
      <c r="P37" s="83"/>
      <c r="Q37" s="84"/>
      <c r="R37" s="81"/>
      <c r="S37" s="83"/>
      <c r="T37" s="84"/>
      <c r="U37" s="81"/>
      <c r="V37" s="83"/>
      <c r="W37" s="84"/>
      <c r="X37" s="81"/>
      <c r="Y37" s="83"/>
      <c r="Z37" s="84"/>
      <c r="AA37" s="81"/>
      <c r="AB37" s="83"/>
      <c r="AC37" s="84"/>
      <c r="AD37" s="81"/>
      <c r="AE37" s="83"/>
      <c r="AF37" s="84"/>
      <c r="AG37" s="81"/>
      <c r="AH37" s="83"/>
      <c r="AI37" s="84"/>
    </row>
    <row r="38" spans="2:35" s="75" customFormat="1" ht="17" customHeight="1" thickBot="1" x14ac:dyDescent="0.4">
      <c r="B38" s="76">
        <v>31</v>
      </c>
      <c r="C38" s="77" t="s">
        <v>6</v>
      </c>
      <c r="E38" s="85">
        <f t="shared" si="0"/>
        <v>0</v>
      </c>
      <c r="G38" s="86"/>
      <c r="H38" s="87"/>
      <c r="I38" s="81"/>
      <c r="J38" s="86"/>
      <c r="K38" s="87"/>
      <c r="L38" s="81"/>
      <c r="M38" s="86"/>
      <c r="N38" s="87"/>
      <c r="O38" s="81"/>
      <c r="P38" s="86"/>
      <c r="Q38" s="87"/>
      <c r="R38" s="81"/>
      <c r="S38" s="86"/>
      <c r="T38" s="87"/>
      <c r="U38" s="81"/>
      <c r="V38" s="86"/>
      <c r="W38" s="87"/>
      <c r="X38" s="81"/>
      <c r="Y38" s="86"/>
      <c r="Z38" s="87"/>
      <c r="AA38" s="81"/>
      <c r="AB38" s="86"/>
      <c r="AC38" s="87"/>
      <c r="AD38" s="81"/>
      <c r="AE38" s="86"/>
      <c r="AF38" s="87"/>
      <c r="AG38" s="81"/>
      <c r="AH38" s="86"/>
      <c r="AI38" s="87"/>
    </row>
    <row r="39" spans="2:35" ht="7.5" customHeight="1" thickBot="1" x14ac:dyDescent="0.85"/>
    <row r="40" spans="2:35" ht="29.5" thickBot="1" x14ac:dyDescent="1.1000000000000001">
      <c r="G40" s="63" t="s">
        <v>0</v>
      </c>
      <c r="H40" s="74">
        <f>(SUM(H8:H38))-(SUM(G8:G38))</f>
        <v>0</v>
      </c>
      <c r="J40" s="63" t="s">
        <v>0</v>
      </c>
      <c r="K40" s="74">
        <f>(SUM(K8:K38))-(SUM(J8:J38))</f>
        <v>0</v>
      </c>
      <c r="M40" s="63" t="s">
        <v>0</v>
      </c>
      <c r="N40" s="74">
        <f>(SUM(N8:N38))-(SUM(M8:M38))</f>
        <v>0</v>
      </c>
      <c r="P40" s="63" t="s">
        <v>0</v>
      </c>
      <c r="Q40" s="74">
        <f>(SUM(Q8:Q38))-(SUM(P8:P38))</f>
        <v>0</v>
      </c>
      <c r="S40" s="63" t="s">
        <v>0</v>
      </c>
      <c r="T40" s="74">
        <f>(SUM(T8:T38))-(SUM(S8:S38))</f>
        <v>0</v>
      </c>
      <c r="V40" s="63" t="s">
        <v>0</v>
      </c>
      <c r="W40" s="74">
        <f>(SUM(W8:W38))-(SUM(V8:V38))</f>
        <v>0</v>
      </c>
      <c r="Y40" s="63" t="s">
        <v>0</v>
      </c>
      <c r="Z40" s="74">
        <f>(SUM(Z8:Z38))-(SUM(Y8:Y38))</f>
        <v>0</v>
      </c>
      <c r="AB40" s="63" t="s">
        <v>0</v>
      </c>
      <c r="AC40" s="74">
        <f>(SUM(AC8:AC38))-(SUM(AB8:AB38))</f>
        <v>0</v>
      </c>
      <c r="AE40" s="63" t="s">
        <v>0</v>
      </c>
      <c r="AF40" s="74">
        <f>(SUM(AF8:AF38))-(SUM(AE8:AE38))</f>
        <v>0</v>
      </c>
      <c r="AH40" s="63" t="s">
        <v>0</v>
      </c>
      <c r="AI40" s="74">
        <f>(SUM(AI8:AI38))-(SUM(AH8:AH38))</f>
        <v>0</v>
      </c>
    </row>
  </sheetData>
  <sheetProtection sheet="1" objects="1" scenarios="1" selectLockedCells="1"/>
  <mergeCells count="12">
    <mergeCell ref="H2:AC3"/>
    <mergeCell ref="Y7:Z7"/>
    <mergeCell ref="AB7:AC7"/>
    <mergeCell ref="AE7:AF7"/>
    <mergeCell ref="AH7:AI7"/>
    <mergeCell ref="B7:C7"/>
    <mergeCell ref="G7:H7"/>
    <mergeCell ref="J7:K7"/>
    <mergeCell ref="M7:N7"/>
    <mergeCell ref="P7:Q7"/>
    <mergeCell ref="S7:T7"/>
    <mergeCell ref="V7:W7"/>
  </mergeCells>
  <conditionalFormatting sqref="E8:E38 H40 K40 N40 Q40 T40 W40 Z40 AC40 AF40 AI40">
    <cfRule type="cellIs" dxfId="15" priority="1" operator="lessThan">
      <formula>0</formula>
    </cfRule>
    <cfRule type="cellIs" dxfId="14" priority="2" operator="greaterThan">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D4B1DDADFFC04FB4045B964E3AE48D" ma:contentTypeVersion="11" ma:contentTypeDescription="Een nieuw document maken." ma:contentTypeScope="" ma:versionID="acff2b07dbabeb1f6c42645d0d79d8e9">
  <xsd:schema xmlns:xsd="http://www.w3.org/2001/XMLSchema" xmlns:xs="http://www.w3.org/2001/XMLSchema" xmlns:p="http://schemas.microsoft.com/office/2006/metadata/properties" xmlns:ns3="1a7af7e4-b5d6-463d-bbd4-bb612633f849" xmlns:ns4="c908cedc-1736-4299-9719-9629b19521c0" targetNamespace="http://schemas.microsoft.com/office/2006/metadata/properties" ma:root="true" ma:fieldsID="5df906c50951af9fe067571574c010d0" ns3:_="" ns4:_="">
    <xsd:import namespace="1a7af7e4-b5d6-463d-bbd4-bb612633f849"/>
    <xsd:import namespace="c908cedc-1736-4299-9719-9629b19521c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7af7e4-b5d6-463d-bbd4-bb612633f84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08cedc-1736-4299-9719-9629b19521c0" elementFormDefault="qualified">
    <xsd:import namespace="http://schemas.microsoft.com/office/2006/documentManagement/types"/>
    <xsd:import namespace="http://schemas.microsoft.com/office/infopath/2007/PartnerControls"/>
    <xsd:element name="SharedWithUsers" ma:index="13"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description="" ma:internalName="SharedWithDetails" ma:readOnly="true">
      <xsd:simpleType>
        <xsd:restriction base="dms:Note">
          <xsd:maxLength value="255"/>
        </xsd:restriction>
      </xsd:simpleType>
    </xsd:element>
    <xsd:element name="SharingHintHash" ma:index="15" nillable="true" ma:displayName="Hint-hash delen"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DED8D8-DF43-45F0-9B07-EA8620303419}">
  <ds:schemaRefs>
    <ds:schemaRef ds:uri="http://schemas.microsoft.com/sharepoint/v3/contenttype/forms"/>
  </ds:schemaRefs>
</ds:datastoreItem>
</file>

<file path=customXml/itemProps2.xml><?xml version="1.0" encoding="utf-8"?>
<ds:datastoreItem xmlns:ds="http://schemas.openxmlformats.org/officeDocument/2006/customXml" ds:itemID="{8B8338F6-2C59-48C5-972D-B4F8106C1E9A}">
  <ds:schemaRefs>
    <ds:schemaRef ds:uri="http://schemas.microsoft.com/office/infopath/2007/PartnerControls"/>
    <ds:schemaRef ds:uri="http://schemas.microsoft.com/office/2006/documentManagement/types"/>
    <ds:schemaRef ds:uri="c908cedc-1736-4299-9719-9629b19521c0"/>
    <ds:schemaRef ds:uri="http://purl.org/dc/terms/"/>
    <ds:schemaRef ds:uri="1a7af7e4-b5d6-463d-bbd4-bb612633f849"/>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D34C785-D878-4632-9199-26E8914EE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7af7e4-b5d6-463d-bbd4-bb612633f849"/>
    <ds:schemaRef ds:uri="c908cedc-1736-4299-9719-9629b19521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Total overview</vt:lpstr>
      <vt:lpstr>Casino overzicht</vt:lpstr>
      <vt:lpstr>Jan</vt:lpstr>
      <vt:lpstr>Feb</vt:lpstr>
      <vt:lpstr>Mar</vt:lpstr>
      <vt:lpstr>Apr</vt:lpstr>
      <vt:lpstr>Mei</vt:lpstr>
      <vt:lpstr>Jun</vt:lpstr>
      <vt:lpstr>Jul</vt:lpstr>
      <vt:lpstr>Aug</vt:lpstr>
      <vt:lpstr>Sep</vt:lpstr>
      <vt:lpstr>Okt</vt:lpstr>
      <vt:lpstr>Nov</vt:lpstr>
      <vt:lpstr>Dec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Dijk, M. van (Michiel)</dc:creator>
  <cp:lastModifiedBy>Michiel van Dijk</cp:lastModifiedBy>
  <dcterms:created xsi:type="dcterms:W3CDTF">2020-08-12T11:30:08Z</dcterms:created>
  <dcterms:modified xsi:type="dcterms:W3CDTF">2025-01-02T09:36:57Z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0x010100F5D4B1DDADFFC04FB4045B964E3AE48D</vt:lpwstr>
  </property>
</Properties>
</file>